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Engineering\_Shared\PW PROJECTS\STREET PROJECTS\27th-Index FDR\BID FOLDER (2nd bid)\"/>
    </mc:Choice>
  </mc:AlternateContent>
  <bookViews>
    <workbookView xWindow="15" yWindow="90" windowWidth="9870" windowHeight="8295" tabRatio="932"/>
  </bookViews>
  <sheets>
    <sheet name="Bid Result Summary" sheetId="8" r:id="rId1"/>
    <sheet name="Bid Tab" sheetId="9" r:id="rId2"/>
  </sheets>
  <calcPr calcId="152511"/>
</workbook>
</file>

<file path=xl/calcChain.xml><?xml version="1.0" encoding="utf-8"?>
<calcChain xmlns="http://schemas.openxmlformats.org/spreadsheetml/2006/main">
  <c r="H13" i="9" l="1"/>
  <c r="F13" i="9"/>
  <c r="H10" i="9"/>
  <c r="H11" i="9"/>
  <c r="H12" i="9"/>
  <c r="H14" i="9"/>
  <c r="H15" i="9"/>
  <c r="H16" i="9"/>
  <c r="H17" i="9"/>
  <c r="H18" i="9"/>
  <c r="H19" i="9"/>
  <c r="H20" i="9"/>
  <c r="H21" i="9"/>
  <c r="H22" i="9"/>
  <c r="H23" i="9" l="1"/>
  <c r="F12" i="9"/>
  <c r="F22" i="9" l="1"/>
  <c r="F21" i="9"/>
  <c r="F20" i="9"/>
  <c r="F19" i="9"/>
  <c r="F18" i="9"/>
  <c r="F17" i="9"/>
  <c r="F16" i="9"/>
  <c r="F15" i="9"/>
  <c r="F14" i="9"/>
  <c r="F11" i="9"/>
  <c r="F10" i="9"/>
  <c r="F23" i="9" l="1"/>
</calcChain>
</file>

<file path=xl/sharedStrings.xml><?xml version="1.0" encoding="utf-8"?>
<sst xmlns="http://schemas.openxmlformats.org/spreadsheetml/2006/main" count="60" uniqueCount="49">
  <si>
    <t>Unit Price</t>
  </si>
  <si>
    <t>Total</t>
  </si>
  <si>
    <t>Unit</t>
  </si>
  <si>
    <t>LS</t>
  </si>
  <si>
    <t>LF</t>
  </si>
  <si>
    <t>CY</t>
  </si>
  <si>
    <t>SY</t>
  </si>
  <si>
    <t>Mobilization</t>
  </si>
  <si>
    <t>City of Washougal</t>
  </si>
  <si>
    <t>City Hall Council Chambers @ 2pm</t>
  </si>
  <si>
    <t>Company Name</t>
  </si>
  <si>
    <t>Bid Packet Complete</t>
  </si>
  <si>
    <t>APPARENT LOW BIDDER:</t>
  </si>
  <si>
    <t>ENGINEER ESTIMATE:</t>
  </si>
  <si>
    <t>ATTENDING:</t>
  </si>
  <si>
    <t>ROB CHARLES</t>
  </si>
  <si>
    <t>JASON VAN AALSBURG</t>
  </si>
  <si>
    <t>JESSICA HONL</t>
  </si>
  <si>
    <t>LEE BOWLES</t>
  </si>
  <si>
    <t>Item</t>
  </si>
  <si>
    <t>Description</t>
  </si>
  <si>
    <t>Evergreen Way Sidewalk Improvements</t>
  </si>
  <si>
    <t>Quantity</t>
  </si>
  <si>
    <t>Crushed Surfacing Base Course</t>
  </si>
  <si>
    <t>TON</t>
  </si>
  <si>
    <t>EACH</t>
  </si>
  <si>
    <t>City of Washougal Evergreen Way Sidewalk Improvements</t>
  </si>
  <si>
    <t>SUBTOTAL</t>
  </si>
  <si>
    <t>27th St. &amp; Index Street Pavement Improvement Form</t>
  </si>
  <si>
    <t>Granite Construction Company</t>
  </si>
  <si>
    <t>McDonald Excavating Inc</t>
  </si>
  <si>
    <t>RYAN BAKER</t>
  </si>
  <si>
    <t>GRANITE CONSTRUCTION CO.</t>
  </si>
  <si>
    <t>McDONALD EXCAVATING INC.</t>
  </si>
  <si>
    <t>Roadway Excavation</t>
  </si>
  <si>
    <t>Full Depth Reclamation</t>
  </si>
  <si>
    <t>Portland Cement</t>
  </si>
  <si>
    <t>HMA Class 1/2" PG 70-22 ER</t>
  </si>
  <si>
    <t>ACP Saw Cut</t>
  </si>
  <si>
    <t>Paint Traffic Line</t>
  </si>
  <si>
    <t>Paint Railroad Crossing Symbols</t>
  </si>
  <si>
    <t>Geotextile</t>
  </si>
  <si>
    <t>Erosion Control</t>
  </si>
  <si>
    <t>Temporary Traffic Control</t>
  </si>
  <si>
    <t>Bituminos Curing Seal</t>
  </si>
  <si>
    <t>ENGINEER'S ESTIMATE $810,926.00</t>
  </si>
  <si>
    <t>LOW BIDDER GRANITE CONSTRUCTION CO. $676,676.00</t>
  </si>
  <si>
    <t>27th St. &amp; Index St. Pavement Improvement Project</t>
  </si>
  <si>
    <t>Bid Opening 04/11/2018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</si>
</sst>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ck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9">
    <xf numFmtId="0" fontId="0" fillId="0" borderId="0" xfId="0"/>
    <xf numFmtId="0" fontId="2" fillId="0" borderId="0" xfId="0" applyFont="1"/>
    <xf numFmtId="0" fontId="3" fillId="0" borderId="0" xfId="0" applyFont="1"/>
    <xf numFmtId="164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44" fontId="0" fillId="0" borderId="2" xfId="1" applyFont="1" applyBorder="1"/>
    <xf numFmtId="0" fontId="2" fillId="0" borderId="3" xfId="0" applyFont="1" applyBorder="1"/>
    <xf numFmtId="0" fontId="4" fillId="0" borderId="0" xfId="0" applyFont="1"/>
    <xf numFmtId="0" fontId="5" fillId="0" borderId="0" xfId="0" applyFon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0" borderId="0" xfId="0" applyFill="1"/>
    <xf numFmtId="44" fontId="0" fillId="0" borderId="5" xfId="1" applyFont="1" applyFill="1" applyBorder="1" applyAlignment="1">
      <alignment horizontal="center" vertical="center"/>
    </xf>
    <xf numFmtId="44" fontId="0" fillId="0" borderId="7" xfId="1" applyFont="1" applyFill="1" applyBorder="1" applyAlignment="1">
      <alignment horizontal="center" vertical="center"/>
    </xf>
    <xf numFmtId="0" fontId="0" fillId="0" borderId="9" xfId="0" applyFill="1" applyBorder="1"/>
    <xf numFmtId="0" fontId="0" fillId="0" borderId="7" xfId="0" applyFill="1" applyBorder="1" applyAlignment="1">
      <alignment horizontal="center"/>
    </xf>
    <xf numFmtId="44" fontId="0" fillId="0" borderId="7" xfId="0" applyNumberFormat="1" applyFill="1" applyBorder="1"/>
    <xf numFmtId="0" fontId="0" fillId="0" borderId="7" xfId="0" applyNumberForma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0" fillId="0" borderId="5" xfId="0" applyNumberFormat="1" applyFill="1" applyBorder="1" applyAlignment="1">
      <alignment horizontal="center"/>
    </xf>
    <xf numFmtId="44" fontId="0" fillId="0" borderId="5" xfId="0" applyNumberFormat="1" applyFill="1" applyBorder="1"/>
    <xf numFmtId="44" fontId="0" fillId="0" borderId="2" xfId="0" applyNumberFormat="1" applyFill="1" applyBorder="1"/>
    <xf numFmtId="44" fontId="7" fillId="0" borderId="2" xfId="1" applyFont="1" applyBorder="1"/>
    <xf numFmtId="44" fontId="7" fillId="0" borderId="2" xfId="1" applyFont="1" applyFill="1" applyBorder="1"/>
    <xf numFmtId="0" fontId="6" fillId="0" borderId="0" xfId="0" applyFont="1"/>
    <xf numFmtId="44" fontId="4" fillId="2" borderId="0" xfId="0" applyNumberFormat="1" applyFont="1" applyFill="1"/>
    <xf numFmtId="44" fontId="0" fillId="0" borderId="0" xfId="1" applyFont="1"/>
    <xf numFmtId="0" fontId="7" fillId="0" borderId="0" xfId="0" applyFont="1"/>
    <xf numFmtId="44" fontId="0" fillId="0" borderId="12" xfId="1" applyFont="1" applyFill="1" applyBorder="1" applyAlignment="1">
      <alignment horizontal="center" vertical="center"/>
    </xf>
    <xf numFmtId="44" fontId="0" fillId="0" borderId="16" xfId="1" applyFont="1" applyFill="1" applyBorder="1" applyAlignment="1">
      <alignment horizontal="center" vertical="center"/>
    </xf>
    <xf numFmtId="0" fontId="0" fillId="0" borderId="13" xfId="0" applyFill="1" applyBorder="1"/>
    <xf numFmtId="0" fontId="6" fillId="0" borderId="13" xfId="0" applyFont="1" applyFill="1" applyBorder="1"/>
    <xf numFmtId="44" fontId="6" fillId="0" borderId="14" xfId="0" applyNumberFormat="1" applyFont="1" applyFill="1" applyBorder="1"/>
    <xf numFmtId="44" fontId="0" fillId="0" borderId="12" xfId="1" applyNumberFormat="1" applyFont="1" applyFill="1" applyBorder="1" applyAlignment="1">
      <alignment horizontal="center" vertical="center"/>
    </xf>
    <xf numFmtId="44" fontId="0" fillId="0" borderId="11" xfId="1" applyNumberFormat="1" applyFont="1" applyFill="1" applyBorder="1" applyAlignment="1">
      <alignment horizontal="center" vertical="center"/>
    </xf>
    <xf numFmtId="44" fontId="0" fillId="0" borderId="17" xfId="0" applyNumberFormat="1" applyFill="1" applyBorder="1"/>
    <xf numFmtId="0" fontId="0" fillId="0" borderId="0" xfId="0" applyFill="1" applyBorder="1"/>
    <xf numFmtId="0" fontId="8" fillId="0" borderId="0" xfId="0" applyFont="1" applyFill="1" applyBorder="1" applyAlignment="1">
      <alignment horizontal="center"/>
    </xf>
    <xf numFmtId="44" fontId="0" fillId="0" borderId="0" xfId="1" applyFont="1" applyFill="1" applyBorder="1" applyAlignment="1">
      <alignment horizontal="center" vertical="center"/>
    </xf>
    <xf numFmtId="44" fontId="6" fillId="0" borderId="0" xfId="1" applyFont="1" applyFill="1" applyBorder="1" applyAlignment="1">
      <alignment horizontal="center" vertical="center"/>
    </xf>
    <xf numFmtId="44" fontId="0" fillId="0" borderId="0" xfId="0" applyNumberFormat="1" applyBorder="1"/>
    <xf numFmtId="44" fontId="0" fillId="0" borderId="0" xfId="0" applyNumberFormat="1" applyFill="1" applyBorder="1"/>
    <xf numFmtId="0" fontId="3" fillId="0" borderId="0" xfId="0" applyFont="1" applyFill="1" applyBorder="1"/>
    <xf numFmtId="0" fontId="0" fillId="0" borderId="0" xfId="0" applyFill="1" applyBorder="1" applyAlignment="1">
      <alignment horizontal="center"/>
    </xf>
    <xf numFmtId="44" fontId="3" fillId="0" borderId="0" xfId="1" applyFont="1" applyFill="1" applyBorder="1" applyAlignment="1">
      <alignment horizontal="center" vertical="center"/>
    </xf>
    <xf numFmtId="44" fontId="0" fillId="0" borderId="13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NumberFormat="1" applyFill="1" applyBorder="1" applyAlignment="1">
      <alignment horizontal="center"/>
    </xf>
    <xf numFmtId="44" fontId="0" fillId="0" borderId="22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44" fontId="9" fillId="0" borderId="0" xfId="0" applyNumberFormat="1" applyFont="1" applyFill="1"/>
    <xf numFmtId="0" fontId="3" fillId="2" borderId="20" xfId="0" applyFont="1" applyFill="1" applyBorder="1" applyAlignment="1">
      <alignment horizontal="center"/>
    </xf>
    <xf numFmtId="44" fontId="0" fillId="0" borderId="8" xfId="0" applyNumberFormat="1" applyFill="1" applyBorder="1"/>
    <xf numFmtId="44" fontId="6" fillId="0" borderId="0" xfId="0" applyNumberFormat="1" applyFont="1" applyFill="1" applyBorder="1"/>
    <xf numFmtId="44" fontId="9" fillId="0" borderId="0" xfId="0" applyNumberFormat="1" applyFont="1" applyFill="1" applyBorder="1"/>
    <xf numFmtId="44" fontId="0" fillId="0" borderId="23" xfId="1" applyFont="1" applyFill="1" applyBorder="1" applyAlignment="1">
      <alignment horizontal="center" vertical="center"/>
    </xf>
    <xf numFmtId="44" fontId="6" fillId="0" borderId="13" xfId="0" applyNumberFormat="1" applyFont="1" applyFill="1" applyBorder="1"/>
    <xf numFmtId="0" fontId="4" fillId="2" borderId="24" xfId="0" applyFont="1" applyFill="1" applyBorder="1"/>
    <xf numFmtId="0" fontId="0" fillId="0" borderId="19" xfId="0" applyFont="1" applyBorder="1"/>
    <xf numFmtId="44" fontId="6" fillId="0" borderId="2" xfId="1" applyFont="1" applyBorder="1"/>
    <xf numFmtId="0" fontId="0" fillId="0" borderId="6" xfId="0" applyFill="1" applyBorder="1" applyAlignment="1">
      <alignment horizontal="center"/>
    </xf>
    <xf numFmtId="0" fontId="0" fillId="0" borderId="7" xfId="0" applyFill="1" applyBorder="1"/>
    <xf numFmtId="44" fontId="0" fillId="0" borderId="25" xfId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left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left" vertical="center"/>
    </xf>
    <xf numFmtId="44" fontId="0" fillId="0" borderId="27" xfId="1" applyFont="1" applyFill="1" applyBorder="1" applyAlignment="1">
      <alignment horizontal="center" vertical="center"/>
    </xf>
    <xf numFmtId="44" fontId="0" fillId="0" borderId="28" xfId="1" applyFont="1" applyFill="1" applyBorder="1" applyAlignment="1">
      <alignment horizontal="center" vertical="center"/>
    </xf>
    <xf numFmtId="44" fontId="0" fillId="0" borderId="29" xfId="1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 applyAlignment="1">
      <alignment horizontal="left"/>
    </xf>
    <xf numFmtId="0" fontId="8" fillId="0" borderId="31" xfId="0" applyFont="1" applyFill="1" applyBorder="1" applyAlignment="1">
      <alignment horizontal="center"/>
    </xf>
    <xf numFmtId="0" fontId="8" fillId="0" borderId="32" xfId="0" applyFont="1" applyFill="1" applyBorder="1" applyAlignment="1">
      <alignment horizontal="center"/>
    </xf>
    <xf numFmtId="0" fontId="8" fillId="0" borderId="33" xfId="0" applyFont="1" applyFill="1" applyBorder="1" applyAlignment="1">
      <alignment horizontal="center"/>
    </xf>
    <xf numFmtId="0" fontId="8" fillId="0" borderId="30" xfId="0" applyFont="1" applyBorder="1" applyAlignment="1">
      <alignment horizontal="center"/>
    </xf>
    <xf numFmtId="44" fontId="0" fillId="0" borderId="4" xfId="1" applyFont="1" applyBorder="1" applyAlignment="1">
      <alignment horizontal="center" vertical="center"/>
    </xf>
    <xf numFmtId="44" fontId="0" fillId="0" borderId="6" xfId="1" applyFont="1" applyBorder="1" applyAlignment="1">
      <alignment horizontal="center" vertical="center"/>
    </xf>
    <xf numFmtId="44" fontId="3" fillId="0" borderId="6" xfId="1" applyFont="1" applyFill="1" applyBorder="1" applyAlignment="1">
      <alignment horizontal="center" vertical="center"/>
    </xf>
    <xf numFmtId="44" fontId="0" fillId="0" borderId="26" xfId="1" applyFont="1" applyBorder="1" applyAlignment="1">
      <alignment horizontal="center" vertical="center"/>
    </xf>
    <xf numFmtId="44" fontId="0" fillId="0" borderId="10" xfId="1" applyFont="1" applyFill="1" applyBorder="1" applyAlignment="1">
      <alignment horizontal="center" vertical="center"/>
    </xf>
    <xf numFmtId="44" fontId="0" fillId="0" borderId="34" xfId="1" applyFont="1" applyFill="1" applyBorder="1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3" fontId="0" fillId="0" borderId="12" xfId="1" applyNumberFormat="1" applyFont="1" applyFill="1" applyBorder="1" applyAlignment="1">
      <alignment horizontal="center" vertical="center"/>
    </xf>
    <xf numFmtId="3" fontId="0" fillId="0" borderId="10" xfId="1" applyNumberFormat="1" applyFont="1" applyFill="1" applyBorder="1" applyAlignment="1">
      <alignment horizontal="center" vertical="center"/>
    </xf>
    <xf numFmtId="3" fontId="1" fillId="0" borderId="10" xfId="1" applyNumberFormat="1" applyFont="1" applyFill="1" applyBorder="1" applyAlignment="1">
      <alignment horizontal="center" vertical="center"/>
    </xf>
    <xf numFmtId="3" fontId="0" fillId="0" borderId="34" xfId="1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44" fontId="0" fillId="0" borderId="15" xfId="0" applyNumberFormat="1" applyFill="1" applyBorder="1"/>
    <xf numFmtId="44" fontId="0" fillId="0" borderId="18" xfId="0" applyNumberFormat="1" applyFill="1" applyBorder="1"/>
    <xf numFmtId="44" fontId="0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  <xf numFmtId="0" fontId="3" fillId="2" borderId="36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6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44" fontId="2" fillId="0" borderId="0" xfId="0" applyNumberFormat="1" applyFont="1" applyFill="1" applyBorder="1"/>
    <xf numFmtId="0" fontId="11" fillId="0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>
      <selection activeCell="B30" sqref="B30"/>
    </sheetView>
  </sheetViews>
  <sheetFormatPr defaultRowHeight="15" x14ac:dyDescent="0.25"/>
  <cols>
    <col min="1" max="1" width="6.140625" customWidth="1"/>
    <col min="2" max="2" width="42" bestFit="1" customWidth="1"/>
    <col min="3" max="3" width="20.85546875" bestFit="1" customWidth="1"/>
    <col min="4" max="4" width="21.42578125" bestFit="1" customWidth="1"/>
    <col min="5" max="5" width="14" bestFit="1" customWidth="1"/>
  </cols>
  <sheetData>
    <row r="1" spans="1:5" x14ac:dyDescent="0.25">
      <c r="B1" s="2" t="s">
        <v>26</v>
      </c>
    </row>
    <row r="2" spans="1:5" x14ac:dyDescent="0.25">
      <c r="B2" s="2" t="s">
        <v>28</v>
      </c>
    </row>
    <row r="3" spans="1:5" x14ac:dyDescent="0.25">
      <c r="B3" t="s">
        <v>8</v>
      </c>
    </row>
    <row r="5" spans="1:5" x14ac:dyDescent="0.25">
      <c r="B5" s="3">
        <v>43201</v>
      </c>
    </row>
    <row r="6" spans="1:5" x14ac:dyDescent="0.25">
      <c r="B6" t="s">
        <v>9</v>
      </c>
    </row>
    <row r="8" spans="1:5" ht="15.75" thickBot="1" x14ac:dyDescent="0.3">
      <c r="A8" s="5"/>
      <c r="B8" s="8" t="s">
        <v>10</v>
      </c>
      <c r="C8" s="108" t="s">
        <v>11</v>
      </c>
    </row>
    <row r="9" spans="1:5" ht="15.75" thickTop="1" x14ac:dyDescent="0.25">
      <c r="A9" s="5">
        <v>1</v>
      </c>
      <c r="B9" s="63" t="s">
        <v>29</v>
      </c>
      <c r="C9" s="30">
        <v>676676</v>
      </c>
    </row>
    <row r="10" spans="1:5" x14ac:dyDescent="0.25">
      <c r="A10" s="5">
        <v>2</v>
      </c>
      <c r="B10" s="64" t="s">
        <v>30</v>
      </c>
      <c r="C10" s="65">
        <v>826635</v>
      </c>
    </row>
    <row r="11" spans="1:5" x14ac:dyDescent="0.25">
      <c r="A11" s="5">
        <v>3</v>
      </c>
      <c r="B11" s="64"/>
      <c r="C11" s="26"/>
      <c r="E11" s="29"/>
    </row>
    <row r="12" spans="1:5" x14ac:dyDescent="0.25">
      <c r="A12" s="5">
        <v>4</v>
      </c>
      <c r="B12" s="64"/>
      <c r="C12" s="28"/>
    </row>
    <row r="13" spans="1:5" x14ac:dyDescent="0.25">
      <c r="A13" s="5">
        <v>5</v>
      </c>
      <c r="B13" s="64"/>
      <c r="C13" s="27"/>
    </row>
    <row r="14" spans="1:5" x14ac:dyDescent="0.25">
      <c r="A14" s="5">
        <v>6</v>
      </c>
      <c r="B14" s="64"/>
      <c r="C14" s="7"/>
    </row>
    <row r="15" spans="1:5" x14ac:dyDescent="0.25">
      <c r="A15" s="5">
        <v>7</v>
      </c>
      <c r="B15" s="64"/>
      <c r="C15" s="7"/>
    </row>
    <row r="16" spans="1:5" x14ac:dyDescent="0.25">
      <c r="A16" s="5">
        <v>8</v>
      </c>
      <c r="B16" s="6"/>
      <c r="C16" s="6"/>
    </row>
    <row r="17" spans="1:3" x14ac:dyDescent="0.25">
      <c r="A17" s="5">
        <v>9</v>
      </c>
      <c r="B17" s="6"/>
      <c r="C17" s="6"/>
    </row>
    <row r="18" spans="1:3" x14ac:dyDescent="0.25">
      <c r="A18" s="5">
        <v>10</v>
      </c>
      <c r="B18" s="6"/>
      <c r="C18" s="6"/>
    </row>
    <row r="20" spans="1:3" x14ac:dyDescent="0.25">
      <c r="B20" s="1" t="s">
        <v>13</v>
      </c>
      <c r="C20" s="31">
        <v>810926</v>
      </c>
    </row>
    <row r="23" spans="1:3" x14ac:dyDescent="0.25">
      <c r="B23" s="1" t="s">
        <v>12</v>
      </c>
      <c r="C23" s="2" t="s">
        <v>29</v>
      </c>
    </row>
    <row r="25" spans="1:3" x14ac:dyDescent="0.25">
      <c r="B25" s="4" t="s">
        <v>14</v>
      </c>
      <c r="C25" t="s">
        <v>15</v>
      </c>
    </row>
    <row r="26" spans="1:3" x14ac:dyDescent="0.25">
      <c r="C26" t="s">
        <v>16</v>
      </c>
    </row>
    <row r="27" spans="1:3" x14ac:dyDescent="0.25">
      <c r="C27" t="s">
        <v>17</v>
      </c>
    </row>
    <row r="28" spans="1:3" x14ac:dyDescent="0.25">
      <c r="C28" t="s">
        <v>18</v>
      </c>
    </row>
    <row r="29" spans="1:3" x14ac:dyDescent="0.25">
      <c r="C29" t="s">
        <v>31</v>
      </c>
    </row>
    <row r="30" spans="1:3" x14ac:dyDescent="0.25">
      <c r="B30" s="3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6"/>
  <sheetViews>
    <sheetView topLeftCell="A2" zoomScaleNormal="100" workbookViewId="0">
      <pane ySplit="7" topLeftCell="A9" activePane="bottomLeft" state="frozen"/>
      <selection activeCell="G2" sqref="G2"/>
      <selection pane="bottomLeft" activeCell="H25" sqref="H25"/>
    </sheetView>
  </sheetViews>
  <sheetFormatPr defaultRowHeight="15" x14ac:dyDescent="0.25"/>
  <cols>
    <col min="1" max="1" width="10.5703125" customWidth="1"/>
    <col min="2" max="2" width="39.42578125" customWidth="1"/>
    <col min="3" max="3" width="9.7109375" style="16" customWidth="1"/>
    <col min="4" max="4" width="8.7109375" style="16" bestFit="1" customWidth="1"/>
    <col min="5" max="6" width="15.7109375" style="16" customWidth="1"/>
    <col min="7" max="7" width="15.7109375" customWidth="1"/>
    <col min="8" max="8" width="15.7109375" style="16" customWidth="1"/>
    <col min="9" max="9" width="15.7109375" customWidth="1"/>
    <col min="10" max="10" width="15.7109375" style="16" customWidth="1"/>
    <col min="11" max="11" width="15.7109375" customWidth="1"/>
    <col min="12" max="12" width="15" customWidth="1"/>
    <col min="13" max="13" width="16.5703125" customWidth="1"/>
    <col min="14" max="14" width="17.7109375" customWidth="1"/>
    <col min="15" max="16" width="17.42578125" customWidth="1"/>
    <col min="17" max="19" width="17.140625" customWidth="1"/>
    <col min="20" max="20" width="16.5703125" customWidth="1"/>
  </cols>
  <sheetData>
    <row r="1" spans="1:20" x14ac:dyDescent="0.25">
      <c r="A1" s="9" t="s">
        <v>21</v>
      </c>
    </row>
    <row r="2" spans="1:20" x14ac:dyDescent="0.25">
      <c r="A2" s="10" t="s">
        <v>47</v>
      </c>
    </row>
    <row r="3" spans="1:20" x14ac:dyDescent="0.25">
      <c r="A3" s="10"/>
    </row>
    <row r="4" spans="1:20" x14ac:dyDescent="0.25">
      <c r="A4" t="s">
        <v>8</v>
      </c>
    </row>
    <row r="6" spans="1:20" x14ac:dyDescent="0.25">
      <c r="A6" s="9" t="s">
        <v>48</v>
      </c>
    </row>
    <row r="7" spans="1:20" x14ac:dyDescent="0.25">
      <c r="J7" s="41"/>
      <c r="K7" s="52"/>
      <c r="L7" s="52"/>
      <c r="M7" s="52"/>
      <c r="N7" s="52"/>
      <c r="O7" s="52"/>
      <c r="P7" s="52"/>
      <c r="Q7" s="52"/>
      <c r="R7" s="52"/>
    </row>
    <row r="8" spans="1:20" ht="15.75" thickBot="1" x14ac:dyDescent="0.3">
      <c r="E8" s="57" t="s">
        <v>32</v>
      </c>
      <c r="F8" s="100"/>
      <c r="G8" s="88" t="s">
        <v>33</v>
      </c>
      <c r="H8" s="89"/>
      <c r="J8" s="41"/>
      <c r="K8" s="47"/>
      <c r="L8" s="41"/>
      <c r="M8" s="47"/>
      <c r="N8" s="41"/>
      <c r="O8" s="47"/>
      <c r="P8" s="41"/>
      <c r="Q8" s="47"/>
      <c r="R8" s="41"/>
      <c r="S8" s="47"/>
      <c r="T8" s="41"/>
    </row>
    <row r="9" spans="1:20" ht="15.75" thickBot="1" x14ac:dyDescent="0.3">
      <c r="A9" s="76" t="s">
        <v>19</v>
      </c>
      <c r="B9" s="77" t="s">
        <v>20</v>
      </c>
      <c r="C9" s="78" t="s">
        <v>2</v>
      </c>
      <c r="D9" s="80" t="s">
        <v>22</v>
      </c>
      <c r="E9" s="81" t="s">
        <v>0</v>
      </c>
      <c r="F9" s="80" t="s">
        <v>1</v>
      </c>
      <c r="G9" s="81" t="s">
        <v>0</v>
      </c>
      <c r="H9" s="79" t="s">
        <v>1</v>
      </c>
      <c r="K9" s="42"/>
      <c r="L9" s="42"/>
      <c r="M9" s="42"/>
      <c r="N9" s="42"/>
      <c r="O9" s="42"/>
      <c r="P9" s="42"/>
      <c r="Q9" s="42"/>
      <c r="R9" s="42"/>
      <c r="S9" s="42"/>
      <c r="T9" s="42"/>
    </row>
    <row r="10" spans="1:20" x14ac:dyDescent="0.25">
      <c r="A10" s="11">
        <v>1</v>
      </c>
      <c r="B10" s="12" t="s">
        <v>34</v>
      </c>
      <c r="C10" s="17" t="s">
        <v>5</v>
      </c>
      <c r="D10" s="90">
        <v>2145</v>
      </c>
      <c r="E10" s="82">
        <v>45</v>
      </c>
      <c r="F10" s="33">
        <f>$D10*E10</f>
        <v>96525</v>
      </c>
      <c r="G10" s="82">
        <v>27</v>
      </c>
      <c r="H10" s="75">
        <f>$D10*G10</f>
        <v>57915</v>
      </c>
      <c r="K10" s="48"/>
      <c r="L10" s="48"/>
      <c r="M10" s="48"/>
      <c r="N10" s="48"/>
      <c r="O10" s="48"/>
      <c r="P10" s="48"/>
      <c r="Q10" s="48"/>
      <c r="R10" s="48"/>
      <c r="S10" s="48"/>
      <c r="T10" s="48"/>
    </row>
    <row r="11" spans="1:20" x14ac:dyDescent="0.25">
      <c r="A11" s="13">
        <v>2</v>
      </c>
      <c r="B11" s="14" t="s">
        <v>35</v>
      </c>
      <c r="C11" s="18" t="s">
        <v>6</v>
      </c>
      <c r="D11" s="91">
        <v>10604</v>
      </c>
      <c r="E11" s="83">
        <v>5</v>
      </c>
      <c r="F11" s="86">
        <f>$D11*E11</f>
        <v>53020</v>
      </c>
      <c r="G11" s="83">
        <v>6</v>
      </c>
      <c r="H11" s="68">
        <f>$D11*G11</f>
        <v>63624</v>
      </c>
      <c r="K11" s="43"/>
      <c r="L11" s="43"/>
      <c r="M11" s="43"/>
      <c r="N11" s="43"/>
      <c r="O11" s="43"/>
      <c r="P11" s="43"/>
      <c r="Q11" s="43"/>
      <c r="R11" s="43"/>
      <c r="S11" s="43"/>
      <c r="T11" s="43"/>
    </row>
    <row r="12" spans="1:20" x14ac:dyDescent="0.25">
      <c r="A12" s="69">
        <v>3</v>
      </c>
      <c r="B12" s="70" t="s">
        <v>36</v>
      </c>
      <c r="C12" s="18" t="s">
        <v>24</v>
      </c>
      <c r="D12" s="92">
        <v>299</v>
      </c>
      <c r="E12" s="84">
        <v>135</v>
      </c>
      <c r="F12" s="86">
        <f>$D12*E12</f>
        <v>40365</v>
      </c>
      <c r="G12" s="84">
        <v>145</v>
      </c>
      <c r="H12" s="68">
        <f>$D12*G12</f>
        <v>43355</v>
      </c>
      <c r="K12" s="43"/>
      <c r="L12" s="43"/>
      <c r="M12" s="43"/>
      <c r="N12" s="43"/>
      <c r="O12" s="43"/>
      <c r="P12" s="43"/>
      <c r="Q12" s="43"/>
      <c r="R12" s="43"/>
      <c r="S12" s="43"/>
      <c r="T12" s="43"/>
    </row>
    <row r="13" spans="1:20" x14ac:dyDescent="0.25">
      <c r="A13" s="13">
        <v>4</v>
      </c>
      <c r="B13" t="s">
        <v>44</v>
      </c>
      <c r="C13" s="18" t="s">
        <v>6</v>
      </c>
      <c r="D13" s="91">
        <v>10604</v>
      </c>
      <c r="E13" s="83">
        <v>1</v>
      </c>
      <c r="F13" s="86">
        <f>$D13*E13</f>
        <v>10604</v>
      </c>
      <c r="G13" s="83">
        <v>0.25</v>
      </c>
      <c r="H13" s="68">
        <f>$D13*G13</f>
        <v>2651</v>
      </c>
      <c r="K13" s="49"/>
      <c r="L13" s="43"/>
      <c r="M13" s="49"/>
      <c r="N13" s="43"/>
      <c r="O13" s="49"/>
      <c r="P13" s="43"/>
      <c r="Q13" s="49"/>
      <c r="R13" s="43"/>
      <c r="S13" s="43"/>
      <c r="T13" s="43"/>
    </row>
    <row r="14" spans="1:20" s="2" customFormat="1" x14ac:dyDescent="0.25">
      <c r="A14" s="13">
        <v>5</v>
      </c>
      <c r="B14" s="14" t="s">
        <v>37</v>
      </c>
      <c r="C14" s="18" t="s">
        <v>24</v>
      </c>
      <c r="D14" s="91">
        <v>3579</v>
      </c>
      <c r="E14" s="83">
        <v>96</v>
      </c>
      <c r="F14" s="86">
        <f>$D14*E14</f>
        <v>343584</v>
      </c>
      <c r="G14" s="83">
        <v>88</v>
      </c>
      <c r="H14" s="68">
        <f>$D14*G14</f>
        <v>314952</v>
      </c>
      <c r="K14" s="49"/>
      <c r="L14" s="43"/>
      <c r="M14" s="49"/>
      <c r="N14" s="43"/>
      <c r="O14" s="49"/>
      <c r="P14" s="43"/>
      <c r="Q14" s="49"/>
      <c r="R14" s="43"/>
      <c r="S14" s="49"/>
      <c r="T14" s="43"/>
    </row>
    <row r="15" spans="1:20" s="2" customFormat="1" x14ac:dyDescent="0.25">
      <c r="A15" s="13">
        <v>6</v>
      </c>
      <c r="B15" s="14" t="s">
        <v>23</v>
      </c>
      <c r="C15" s="18" t="s">
        <v>24</v>
      </c>
      <c r="D15" s="91">
        <v>744</v>
      </c>
      <c r="E15" s="83">
        <v>35</v>
      </c>
      <c r="F15" s="86">
        <f>$D15*E15</f>
        <v>26040</v>
      </c>
      <c r="G15" s="83">
        <v>25</v>
      </c>
      <c r="H15" s="68">
        <f>$D15*G15</f>
        <v>18600</v>
      </c>
      <c r="K15" s="43"/>
      <c r="L15" s="43"/>
      <c r="M15" s="43"/>
      <c r="N15" s="43"/>
      <c r="O15" s="43"/>
      <c r="P15" s="43"/>
      <c r="Q15" s="43"/>
      <c r="R15" s="43"/>
      <c r="S15" s="49"/>
      <c r="T15" s="43"/>
    </row>
    <row r="16" spans="1:20" x14ac:dyDescent="0.25">
      <c r="A16" s="13">
        <v>7</v>
      </c>
      <c r="B16" s="14" t="s">
        <v>38</v>
      </c>
      <c r="C16" s="18" t="s">
        <v>4</v>
      </c>
      <c r="D16" s="91">
        <v>270</v>
      </c>
      <c r="E16" s="83">
        <v>3</v>
      </c>
      <c r="F16" s="86">
        <f>$D16*E16</f>
        <v>810</v>
      </c>
      <c r="G16" s="83">
        <v>1</v>
      </c>
      <c r="H16" s="68">
        <f>$D16*G16</f>
        <v>270</v>
      </c>
      <c r="K16" s="43"/>
      <c r="L16" s="43"/>
      <c r="M16" s="43"/>
      <c r="N16" s="43"/>
      <c r="O16" s="43"/>
      <c r="P16" s="43"/>
      <c r="Q16" s="43"/>
      <c r="R16" s="43"/>
      <c r="S16" s="43"/>
      <c r="T16" s="43"/>
    </row>
    <row r="17" spans="1:20" x14ac:dyDescent="0.25">
      <c r="A17" s="13">
        <v>8</v>
      </c>
      <c r="B17" s="14" t="s">
        <v>39</v>
      </c>
      <c r="C17" s="18" t="s">
        <v>4</v>
      </c>
      <c r="D17" s="91">
        <v>14236</v>
      </c>
      <c r="E17" s="83">
        <v>0.5</v>
      </c>
      <c r="F17" s="86">
        <f>$D17*E17</f>
        <v>7118</v>
      </c>
      <c r="G17" s="83">
        <v>0.5</v>
      </c>
      <c r="H17" s="68">
        <f>$D17*G17</f>
        <v>7118</v>
      </c>
      <c r="K17" s="43"/>
      <c r="L17" s="43"/>
      <c r="M17" s="43"/>
      <c r="N17" s="43"/>
      <c r="O17" s="43"/>
      <c r="P17" s="43"/>
      <c r="Q17" s="43"/>
      <c r="R17" s="43"/>
      <c r="S17" s="43"/>
      <c r="T17" s="43"/>
    </row>
    <row r="18" spans="1:20" x14ac:dyDescent="0.25">
      <c r="A18" s="13">
        <v>9</v>
      </c>
      <c r="B18" s="15" t="s">
        <v>40</v>
      </c>
      <c r="C18" s="18" t="s">
        <v>25</v>
      </c>
      <c r="D18" s="91">
        <v>6</v>
      </c>
      <c r="E18" s="83">
        <v>500</v>
      </c>
      <c r="F18" s="86">
        <f>$D18*E18</f>
        <v>3000</v>
      </c>
      <c r="G18" s="83">
        <v>400</v>
      </c>
      <c r="H18" s="68">
        <f>$D18*G18</f>
        <v>2400</v>
      </c>
      <c r="K18" s="43"/>
      <c r="L18" s="43"/>
      <c r="M18" s="43"/>
      <c r="N18" s="43"/>
      <c r="O18" s="43"/>
      <c r="P18" s="43"/>
      <c r="Q18" s="43"/>
      <c r="R18" s="43"/>
      <c r="S18" s="43"/>
      <c r="T18" s="43"/>
    </row>
    <row r="19" spans="1:20" x14ac:dyDescent="0.25">
      <c r="A19" s="13">
        <v>10</v>
      </c>
      <c r="B19" s="14" t="s">
        <v>41</v>
      </c>
      <c r="C19" s="18" t="s">
        <v>6</v>
      </c>
      <c r="D19" s="91">
        <v>3400</v>
      </c>
      <c r="E19" s="83">
        <v>1.25</v>
      </c>
      <c r="F19" s="86">
        <f>$D19*E19</f>
        <v>4250</v>
      </c>
      <c r="G19" s="83">
        <v>1</v>
      </c>
      <c r="H19" s="68">
        <f>$D19*G19</f>
        <v>3400</v>
      </c>
      <c r="K19" s="43"/>
      <c r="L19" s="43"/>
      <c r="M19" s="43"/>
      <c r="N19" s="43"/>
      <c r="O19" s="43"/>
      <c r="P19" s="43"/>
      <c r="Q19" s="43"/>
      <c r="R19" s="43"/>
      <c r="S19" s="43"/>
      <c r="T19" s="43"/>
    </row>
    <row r="20" spans="1:20" x14ac:dyDescent="0.25">
      <c r="A20" s="13">
        <v>11</v>
      </c>
      <c r="B20" s="14" t="s">
        <v>42</v>
      </c>
      <c r="C20" s="18" t="s">
        <v>3</v>
      </c>
      <c r="D20" s="91">
        <v>1</v>
      </c>
      <c r="E20" s="83">
        <v>3000</v>
      </c>
      <c r="F20" s="86">
        <f>$D20*E20</f>
        <v>3000</v>
      </c>
      <c r="G20" s="83">
        <v>1350</v>
      </c>
      <c r="H20" s="68">
        <f>$D20*G20</f>
        <v>1350</v>
      </c>
      <c r="K20" s="43"/>
      <c r="L20" s="43"/>
      <c r="M20" s="43"/>
      <c r="N20" s="43"/>
      <c r="O20" s="43"/>
      <c r="P20" s="43"/>
      <c r="Q20" s="43"/>
      <c r="R20" s="43"/>
      <c r="S20" s="43"/>
      <c r="T20" s="43"/>
    </row>
    <row r="21" spans="1:20" x14ac:dyDescent="0.25">
      <c r="A21" s="13">
        <v>12</v>
      </c>
      <c r="B21" s="14" t="s">
        <v>43</v>
      </c>
      <c r="C21" s="18" t="s">
        <v>3</v>
      </c>
      <c r="D21" s="91">
        <v>1</v>
      </c>
      <c r="E21" s="83">
        <v>40000</v>
      </c>
      <c r="F21" s="86">
        <f>$D21*E21</f>
        <v>40000</v>
      </c>
      <c r="G21" s="83">
        <v>240000</v>
      </c>
      <c r="H21" s="68">
        <f>$D21*G21</f>
        <v>240000</v>
      </c>
      <c r="K21" s="43"/>
      <c r="L21" s="43"/>
      <c r="M21" s="43"/>
      <c r="N21" s="43"/>
      <c r="O21" s="43"/>
      <c r="P21" s="43"/>
      <c r="Q21" s="43"/>
      <c r="R21" s="43"/>
      <c r="S21" s="43"/>
      <c r="T21" s="43"/>
    </row>
    <row r="22" spans="1:20" ht="15.75" thickBot="1" x14ac:dyDescent="0.3">
      <c r="A22" s="71">
        <v>13</v>
      </c>
      <c r="B22" s="72" t="s">
        <v>7</v>
      </c>
      <c r="C22" s="73" t="s">
        <v>3</v>
      </c>
      <c r="D22" s="93">
        <v>1</v>
      </c>
      <c r="E22" s="85">
        <v>48360</v>
      </c>
      <c r="F22" s="87">
        <f>$D22*E22</f>
        <v>48360</v>
      </c>
      <c r="G22" s="85">
        <v>71000</v>
      </c>
      <c r="H22" s="74">
        <f>$D22*G22</f>
        <v>71000</v>
      </c>
      <c r="K22" s="43"/>
      <c r="L22" s="43"/>
      <c r="M22" s="43"/>
      <c r="N22" s="43"/>
      <c r="O22" s="43"/>
      <c r="P22" s="43"/>
      <c r="Q22" s="43"/>
      <c r="R22" s="43"/>
      <c r="S22" s="43"/>
      <c r="T22" s="43"/>
    </row>
    <row r="23" spans="1:20" x14ac:dyDescent="0.25">
      <c r="A23" s="51">
        <v>14</v>
      </c>
      <c r="B23" s="52"/>
      <c r="C23" s="55" t="s">
        <v>27</v>
      </c>
      <c r="D23" s="53"/>
      <c r="E23" s="45"/>
      <c r="F23" s="43">
        <f>SUM(F10:F22)</f>
        <v>676676</v>
      </c>
      <c r="G23" s="45"/>
      <c r="H23" s="43">
        <f>SUM(H10:H22)</f>
        <v>826635</v>
      </c>
      <c r="K23" s="43"/>
      <c r="L23" s="43"/>
      <c r="M23" s="43"/>
      <c r="N23" s="43"/>
      <c r="O23" s="43"/>
      <c r="P23" s="43"/>
      <c r="Q23" s="43"/>
      <c r="R23" s="43"/>
      <c r="S23" s="43"/>
      <c r="T23" s="43"/>
    </row>
    <row r="24" spans="1:20" x14ac:dyDescent="0.25">
      <c r="A24" s="101"/>
      <c r="B24" s="102"/>
      <c r="C24" s="101"/>
      <c r="D24" s="103"/>
      <c r="E24" s="59"/>
      <c r="F24" s="44"/>
      <c r="G24" s="59"/>
      <c r="H24" s="44"/>
      <c r="K24" s="43"/>
      <c r="L24" s="43"/>
      <c r="M24" s="43"/>
      <c r="N24" s="43"/>
      <c r="O24" s="43"/>
      <c r="P24" s="43"/>
      <c r="Q24" s="43"/>
      <c r="R24" s="43"/>
      <c r="S24" s="43"/>
      <c r="T24" s="43"/>
    </row>
    <row r="25" spans="1:20" x14ac:dyDescent="0.25">
      <c r="A25" s="106" t="s">
        <v>45</v>
      </c>
      <c r="B25" s="106"/>
      <c r="C25" s="48"/>
      <c r="D25" s="53"/>
      <c r="E25" s="46"/>
      <c r="F25" s="43"/>
      <c r="G25" s="46"/>
      <c r="H25" s="43"/>
      <c r="K25" s="43"/>
      <c r="L25" s="43"/>
      <c r="M25" s="43"/>
      <c r="N25" s="43"/>
      <c r="O25" s="43"/>
      <c r="P25" s="43"/>
      <c r="Q25" s="43"/>
      <c r="R25" s="43"/>
      <c r="S25" s="43"/>
      <c r="T25" s="43"/>
    </row>
    <row r="26" spans="1:20" x14ac:dyDescent="0.25">
      <c r="A26" s="48"/>
      <c r="B26" s="41"/>
      <c r="C26" s="104"/>
      <c r="D26" s="41"/>
      <c r="E26" s="41"/>
      <c r="F26" s="46"/>
      <c r="G26" s="41"/>
      <c r="H26" s="46"/>
      <c r="K26" s="43"/>
      <c r="L26" s="43"/>
      <c r="M26" s="43"/>
      <c r="N26" s="43"/>
      <c r="O26" s="43"/>
      <c r="P26" s="43"/>
      <c r="Q26" s="43"/>
      <c r="R26" s="43"/>
      <c r="S26" s="43"/>
      <c r="T26" s="43"/>
    </row>
    <row r="27" spans="1:20" x14ac:dyDescent="0.25">
      <c r="A27" s="107" t="s">
        <v>46</v>
      </c>
      <c r="B27" s="107"/>
      <c r="C27" s="104"/>
      <c r="D27" s="41"/>
      <c r="E27" s="41"/>
      <c r="F27" s="46"/>
      <c r="G27" s="41"/>
      <c r="H27" s="46"/>
      <c r="K27" s="43"/>
      <c r="L27" s="43"/>
      <c r="M27" s="43"/>
      <c r="N27" s="43"/>
      <c r="O27" s="43"/>
      <c r="P27" s="43"/>
      <c r="Q27" s="43"/>
      <c r="R27" s="43"/>
      <c r="S27" s="43"/>
      <c r="T27" s="43"/>
    </row>
    <row r="28" spans="1:20" x14ac:dyDescent="0.25">
      <c r="A28" s="41"/>
      <c r="B28" s="41"/>
      <c r="C28" s="23"/>
      <c r="D28" s="41"/>
      <c r="E28" s="41"/>
      <c r="F28" s="105"/>
      <c r="G28" s="41"/>
      <c r="H28" s="60"/>
      <c r="K28" s="43"/>
      <c r="L28" s="43"/>
      <c r="M28" s="43"/>
      <c r="N28" s="43"/>
      <c r="O28" s="43"/>
      <c r="P28" s="43"/>
      <c r="Q28" s="43"/>
      <c r="R28" s="43"/>
      <c r="S28" s="43"/>
      <c r="T28" s="43"/>
    </row>
    <row r="29" spans="1:20" x14ac:dyDescent="0.25">
      <c r="K29" s="43"/>
      <c r="L29" s="43"/>
      <c r="M29" s="43"/>
      <c r="N29" s="43"/>
      <c r="O29" s="43"/>
      <c r="P29" s="43"/>
      <c r="Q29" s="43"/>
      <c r="R29" s="43"/>
      <c r="S29" s="43"/>
      <c r="T29" s="43"/>
    </row>
    <row r="30" spans="1:20" x14ac:dyDescent="0.25">
      <c r="K30" s="43"/>
      <c r="L30" s="43"/>
      <c r="M30" s="43"/>
      <c r="N30" s="43"/>
      <c r="O30" s="43"/>
      <c r="P30" s="43"/>
      <c r="Q30" s="43"/>
      <c r="R30" s="43"/>
      <c r="S30" s="43"/>
      <c r="T30" s="43"/>
    </row>
    <row r="31" spans="1:20" x14ac:dyDescent="0.25">
      <c r="K31" s="43"/>
      <c r="L31" s="43"/>
      <c r="M31" s="43"/>
      <c r="N31" s="43"/>
      <c r="O31" s="43"/>
      <c r="P31" s="43"/>
      <c r="Q31" s="43"/>
      <c r="R31" s="43"/>
      <c r="S31" s="43"/>
      <c r="T31" s="43"/>
    </row>
    <row r="32" spans="1:20" x14ac:dyDescent="0.25">
      <c r="K32" s="43"/>
      <c r="L32" s="43"/>
      <c r="M32" s="43"/>
      <c r="N32" s="43"/>
      <c r="O32" s="43"/>
      <c r="P32" s="43"/>
      <c r="Q32" s="43"/>
      <c r="R32" s="43"/>
      <c r="S32" s="43"/>
      <c r="T32" s="43"/>
    </row>
    <row r="33" spans="1:20" x14ac:dyDescent="0.25">
      <c r="K33" s="43"/>
      <c r="L33" s="43"/>
      <c r="M33" s="43"/>
      <c r="N33" s="43"/>
      <c r="O33" s="43"/>
      <c r="P33" s="43"/>
      <c r="Q33" s="43"/>
      <c r="R33" s="43"/>
      <c r="S33" s="43"/>
      <c r="T33" s="43"/>
    </row>
    <row r="34" spans="1:20" x14ac:dyDescent="0.25">
      <c r="A34" s="48"/>
      <c r="B34" s="41"/>
      <c r="C34" s="48"/>
      <c r="D34" s="53"/>
      <c r="E34" s="46"/>
      <c r="F34" s="98"/>
      <c r="G34" s="46"/>
      <c r="H34" s="43"/>
      <c r="I34" s="46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</row>
    <row r="35" spans="1:20" x14ac:dyDescent="0.25">
      <c r="A35" s="48"/>
      <c r="B35" s="41"/>
      <c r="C35" s="48"/>
      <c r="D35" s="53"/>
      <c r="E35" s="46"/>
      <c r="F35" s="98"/>
      <c r="G35" s="46"/>
      <c r="H35" s="43"/>
      <c r="I35" s="46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</row>
    <row r="36" spans="1:20" x14ac:dyDescent="0.25">
      <c r="A36" s="99"/>
      <c r="B36" s="99"/>
      <c r="C36" s="41"/>
      <c r="D36" s="53"/>
      <c r="E36" s="46"/>
      <c r="F36" s="98"/>
      <c r="G36" s="46"/>
      <c r="H36" s="43"/>
      <c r="I36" s="46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</row>
    <row r="37" spans="1:20" x14ac:dyDescent="0.25">
      <c r="A37" s="48"/>
      <c r="B37" s="41"/>
      <c r="C37" s="48"/>
      <c r="D37" s="53"/>
      <c r="E37" s="46"/>
      <c r="F37" s="98"/>
      <c r="G37" s="46"/>
      <c r="H37" s="43"/>
      <c r="I37" s="46"/>
      <c r="J37" s="43"/>
      <c r="K37" s="44"/>
      <c r="L37" s="43"/>
      <c r="M37" s="44"/>
      <c r="N37" s="43"/>
      <c r="O37" s="44"/>
      <c r="P37" s="43"/>
      <c r="Q37" s="44"/>
      <c r="R37" s="43"/>
      <c r="S37" s="43"/>
      <c r="T37" s="43"/>
    </row>
    <row r="38" spans="1:20" x14ac:dyDescent="0.25">
      <c r="A38" s="48"/>
      <c r="B38" s="41"/>
      <c r="C38" s="48"/>
      <c r="D38" s="53"/>
      <c r="E38" s="46"/>
      <c r="F38" s="98"/>
      <c r="G38" s="46"/>
      <c r="H38" s="43"/>
      <c r="I38" s="46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</row>
    <row r="39" spans="1:20" x14ac:dyDescent="0.25">
      <c r="A39" s="48"/>
      <c r="B39" s="41"/>
      <c r="C39" s="48"/>
      <c r="D39" s="53"/>
      <c r="E39" s="46"/>
      <c r="F39" s="98"/>
      <c r="G39" s="46"/>
      <c r="H39" s="43"/>
      <c r="I39" s="46"/>
      <c r="J39" s="43"/>
      <c r="K39" s="46"/>
      <c r="L39" s="43"/>
      <c r="M39" s="46"/>
      <c r="N39" s="43"/>
      <c r="O39" s="46"/>
      <c r="P39" s="43"/>
      <c r="Q39" s="46"/>
      <c r="R39" s="43"/>
      <c r="S39" s="44"/>
      <c r="T39" s="43"/>
    </row>
    <row r="40" spans="1:20" x14ac:dyDescent="0.25">
      <c r="A40" s="48"/>
      <c r="B40" s="41"/>
      <c r="C40" s="48"/>
      <c r="D40" s="53"/>
      <c r="E40" s="46"/>
      <c r="F40" s="98"/>
      <c r="G40" s="46"/>
      <c r="H40" s="43"/>
      <c r="I40" s="46"/>
      <c r="J40" s="43"/>
      <c r="K40" s="46"/>
      <c r="L40" s="43"/>
      <c r="M40" s="46"/>
      <c r="N40" s="43"/>
      <c r="O40" s="46"/>
      <c r="P40" s="43"/>
      <c r="Q40" s="46"/>
      <c r="R40" s="43"/>
      <c r="S40" s="44"/>
      <c r="T40" s="44"/>
    </row>
    <row r="41" spans="1:20" x14ac:dyDescent="0.25">
      <c r="A41" s="48"/>
      <c r="B41" s="41"/>
      <c r="C41" s="48"/>
      <c r="D41" s="53"/>
      <c r="E41" s="46"/>
      <c r="F41" s="98"/>
      <c r="G41" s="46"/>
      <c r="H41" s="43"/>
      <c r="I41" s="46"/>
      <c r="J41" s="43"/>
      <c r="K41" s="46"/>
      <c r="L41" s="43"/>
      <c r="M41" s="46"/>
      <c r="N41" s="43"/>
      <c r="O41" s="46"/>
      <c r="P41" s="43"/>
      <c r="Q41" s="46"/>
      <c r="R41" s="43"/>
      <c r="S41" s="43"/>
      <c r="T41" s="43"/>
    </row>
    <row r="42" spans="1:20" x14ac:dyDescent="0.25">
      <c r="A42" s="48"/>
      <c r="B42" s="41"/>
      <c r="C42" s="48"/>
      <c r="D42" s="48"/>
      <c r="E42" s="46"/>
      <c r="F42" s="46"/>
      <c r="G42" s="46"/>
      <c r="H42" s="43"/>
      <c r="I42" s="46"/>
      <c r="J42" s="43"/>
      <c r="K42" s="46"/>
      <c r="L42" s="43"/>
      <c r="M42" s="46"/>
      <c r="N42" s="43"/>
      <c r="O42" s="46"/>
      <c r="P42" s="43"/>
      <c r="Q42" s="46"/>
      <c r="R42" s="43"/>
      <c r="S42" s="46"/>
      <c r="T42" s="43"/>
    </row>
    <row r="43" spans="1:20" x14ac:dyDescent="0.25">
      <c r="A43" s="48"/>
      <c r="B43" s="41"/>
      <c r="C43" s="48"/>
      <c r="D43" s="53"/>
      <c r="E43" s="46"/>
      <c r="F43" s="98"/>
      <c r="G43" s="46"/>
      <c r="H43" s="43"/>
      <c r="I43" s="46"/>
      <c r="J43" s="43"/>
      <c r="K43" s="46"/>
      <c r="L43" s="43"/>
      <c r="M43" s="46"/>
      <c r="N43" s="43"/>
      <c r="O43" s="46"/>
      <c r="P43" s="43"/>
      <c r="Q43" s="46"/>
      <c r="R43" s="43"/>
      <c r="S43" s="46"/>
      <c r="T43" s="43"/>
    </row>
    <row r="44" spans="1:20" x14ac:dyDescent="0.25">
      <c r="A44" s="94"/>
      <c r="B44" s="19"/>
      <c r="C44" s="95"/>
      <c r="D44" s="24"/>
      <c r="E44" s="25"/>
      <c r="F44" s="38"/>
      <c r="G44" s="96"/>
      <c r="H44" s="34"/>
      <c r="I44" s="97"/>
      <c r="J44" s="33"/>
      <c r="K44" s="50"/>
      <c r="L44" s="43"/>
      <c r="M44" s="46"/>
      <c r="N44" s="43"/>
      <c r="O44" s="46"/>
      <c r="P44" s="43"/>
      <c r="Q44" s="46"/>
      <c r="R44" s="43"/>
      <c r="S44" s="46"/>
      <c r="T44" s="43"/>
    </row>
    <row r="45" spans="1:20" x14ac:dyDescent="0.25">
      <c r="A45" s="66"/>
      <c r="B45" s="67"/>
      <c r="C45" s="20"/>
      <c r="D45" s="22"/>
      <c r="E45" s="21"/>
      <c r="F45" s="38"/>
      <c r="G45" s="40"/>
      <c r="H45" s="34"/>
      <c r="I45" s="58"/>
      <c r="J45" s="33"/>
      <c r="K45" s="50"/>
      <c r="L45" s="43"/>
      <c r="M45" s="46"/>
      <c r="N45" s="43"/>
      <c r="O45" s="46"/>
      <c r="P45" s="43"/>
      <c r="Q45" s="46"/>
      <c r="R45" s="43"/>
      <c r="S45" s="46"/>
      <c r="T45" s="43"/>
    </row>
    <row r="46" spans="1:20" x14ac:dyDescent="0.25">
      <c r="A46" s="66"/>
      <c r="B46" s="67"/>
      <c r="C46" s="20"/>
      <c r="D46" s="22"/>
      <c r="E46" s="21"/>
      <c r="F46" s="38"/>
      <c r="G46" s="40"/>
      <c r="H46" s="34"/>
      <c r="I46" s="58"/>
      <c r="J46" s="33"/>
      <c r="K46" s="50"/>
      <c r="L46" s="43"/>
      <c r="M46" s="46"/>
      <c r="N46" s="43"/>
      <c r="O46" s="46"/>
      <c r="P46" s="43"/>
      <c r="Q46" s="46"/>
      <c r="R46" s="43"/>
      <c r="S46" s="46"/>
      <c r="T46" s="43"/>
    </row>
    <row r="47" spans="1:20" x14ac:dyDescent="0.25">
      <c r="A47" s="66"/>
      <c r="B47" s="67"/>
      <c r="C47" s="20"/>
      <c r="D47" s="22"/>
      <c r="E47" s="21"/>
      <c r="F47" s="38"/>
      <c r="G47" s="40"/>
      <c r="H47" s="34"/>
      <c r="I47" s="58"/>
      <c r="J47" s="33"/>
      <c r="K47" s="50"/>
      <c r="L47" s="43"/>
      <c r="M47" s="46"/>
      <c r="N47" s="43"/>
      <c r="O47" s="46"/>
      <c r="P47" s="43"/>
      <c r="Q47" s="46"/>
      <c r="R47" s="43"/>
      <c r="S47" s="46"/>
      <c r="T47" s="43"/>
    </row>
    <row r="48" spans="1:20" ht="15.75" thickBot="1" x14ac:dyDescent="0.3">
      <c r="A48" s="66"/>
      <c r="B48" s="67"/>
      <c r="C48" s="20"/>
      <c r="D48" s="22"/>
      <c r="E48" s="21"/>
      <c r="F48" s="39"/>
      <c r="G48" s="40"/>
      <c r="H48" s="54"/>
      <c r="I48" s="58"/>
      <c r="J48" s="61"/>
      <c r="K48" s="50"/>
      <c r="L48" s="43"/>
      <c r="M48" s="46"/>
      <c r="N48" s="43"/>
      <c r="O48" s="46"/>
      <c r="P48" s="43"/>
      <c r="Q48" s="46"/>
      <c r="R48" s="43"/>
      <c r="S48" s="46"/>
      <c r="T48" s="43"/>
    </row>
    <row r="49" spans="11:20" ht="15.75" thickTop="1" x14ac:dyDescent="0.25">
      <c r="K49" s="50"/>
      <c r="L49" s="43"/>
      <c r="M49" s="46"/>
      <c r="N49" s="43"/>
      <c r="O49" s="46"/>
      <c r="P49" s="43"/>
      <c r="Q49" s="46"/>
      <c r="R49" s="43"/>
      <c r="S49" s="46"/>
      <c r="T49" s="43"/>
    </row>
    <row r="50" spans="11:20" x14ac:dyDescent="0.25">
      <c r="K50" s="50"/>
      <c r="L50" s="43"/>
      <c r="M50" s="46"/>
      <c r="N50" s="43"/>
      <c r="O50" s="46"/>
      <c r="P50" s="43"/>
      <c r="Q50" s="46"/>
      <c r="R50" s="43"/>
      <c r="S50" s="46"/>
      <c r="T50" s="43"/>
    </row>
    <row r="51" spans="11:20" x14ac:dyDescent="0.25">
      <c r="K51" s="50"/>
      <c r="L51" s="43"/>
      <c r="M51" s="46"/>
      <c r="N51" s="43"/>
      <c r="O51" s="46"/>
      <c r="P51" s="43"/>
      <c r="Q51" s="46"/>
      <c r="R51" s="43"/>
      <c r="S51" s="46"/>
      <c r="T51" s="43"/>
    </row>
    <row r="52" spans="11:20" x14ac:dyDescent="0.25">
      <c r="K52" s="50"/>
      <c r="L52" s="43"/>
      <c r="M52" s="46"/>
      <c r="N52" s="43"/>
      <c r="O52" s="46"/>
      <c r="P52" s="43"/>
      <c r="Q52" s="46"/>
      <c r="R52" s="43"/>
      <c r="S52" s="46"/>
      <c r="T52" s="43"/>
    </row>
    <row r="53" spans="11:20" x14ac:dyDescent="0.25">
      <c r="K53" s="50"/>
      <c r="L53" s="43"/>
      <c r="M53" s="46"/>
      <c r="N53" s="43"/>
      <c r="O53" s="46"/>
      <c r="P53" s="43"/>
      <c r="Q53" s="46"/>
      <c r="R53" s="43"/>
      <c r="S53" s="46"/>
      <c r="T53" s="43"/>
    </row>
    <row r="54" spans="11:20" x14ac:dyDescent="0.25">
      <c r="K54" s="50"/>
      <c r="L54" s="43"/>
      <c r="M54" s="46"/>
      <c r="N54" s="43"/>
      <c r="O54" s="46"/>
      <c r="P54" s="43"/>
      <c r="Q54" s="46"/>
      <c r="R54" s="43"/>
      <c r="S54" s="46"/>
      <c r="T54" s="43"/>
    </row>
    <row r="55" spans="11:20" x14ac:dyDescent="0.25">
      <c r="K55" s="62"/>
      <c r="L55" s="44"/>
      <c r="M55" s="59"/>
      <c r="N55" s="44"/>
      <c r="O55" s="59"/>
      <c r="P55" s="44"/>
      <c r="Q55" s="59"/>
      <c r="R55" s="44"/>
      <c r="S55" s="46"/>
      <c r="T55" s="43"/>
    </row>
    <row r="56" spans="11:20" x14ac:dyDescent="0.25">
      <c r="K56" s="50"/>
      <c r="L56" s="43"/>
      <c r="M56" s="46"/>
      <c r="N56" s="43"/>
      <c r="O56" s="46"/>
      <c r="P56" s="43"/>
      <c r="Q56" s="46"/>
      <c r="R56" s="43"/>
      <c r="S56" s="46"/>
      <c r="T56" s="43"/>
    </row>
    <row r="57" spans="11:20" x14ac:dyDescent="0.25">
      <c r="K57" s="35"/>
      <c r="L57" s="46"/>
      <c r="M57" s="41"/>
      <c r="N57" s="46"/>
      <c r="O57" s="41"/>
      <c r="P57" s="46"/>
      <c r="Q57" s="41"/>
      <c r="R57" s="46"/>
      <c r="S57" s="46"/>
      <c r="T57" s="43"/>
    </row>
    <row r="58" spans="11:20" x14ac:dyDescent="0.25">
      <c r="K58" s="35"/>
      <c r="L58" s="46"/>
      <c r="M58" s="41"/>
      <c r="N58" s="46"/>
      <c r="O58" s="41"/>
      <c r="P58" s="46"/>
      <c r="Q58" s="41"/>
      <c r="R58" s="46"/>
      <c r="S58" s="46"/>
      <c r="T58" s="43"/>
    </row>
    <row r="59" spans="11:20" x14ac:dyDescent="0.25">
      <c r="K59" s="35"/>
      <c r="L59" s="56"/>
      <c r="M59" s="16"/>
      <c r="N59" s="56"/>
      <c r="O59" s="35"/>
      <c r="P59" s="56"/>
      <c r="Q59" s="16"/>
      <c r="R59" s="56"/>
      <c r="S59" s="50"/>
      <c r="T59" s="43"/>
    </row>
    <row r="60" spans="11:20" x14ac:dyDescent="0.25">
      <c r="K60" s="16"/>
      <c r="L60" s="16"/>
      <c r="M60" s="16"/>
      <c r="N60" s="16"/>
      <c r="O60" s="16"/>
      <c r="P60" s="16"/>
      <c r="Q60" s="16"/>
      <c r="R60" s="16"/>
      <c r="S60" s="50"/>
      <c r="T60" s="43"/>
    </row>
    <row r="61" spans="11:20" x14ac:dyDescent="0.25">
      <c r="K61" s="16"/>
      <c r="L61" s="16"/>
      <c r="M61" s="16"/>
      <c r="N61" s="16"/>
      <c r="O61" s="16"/>
      <c r="P61" s="16"/>
      <c r="Q61" s="16"/>
      <c r="R61" s="16"/>
      <c r="S61" s="50"/>
      <c r="T61" s="43"/>
    </row>
    <row r="62" spans="11:20" x14ac:dyDescent="0.25">
      <c r="K62" s="16"/>
      <c r="L62" s="16"/>
      <c r="M62" s="16"/>
      <c r="N62" s="16"/>
      <c r="O62" s="16"/>
      <c r="P62" s="16"/>
      <c r="Q62" s="16"/>
      <c r="R62" s="16"/>
      <c r="S62" s="50"/>
      <c r="T62" s="43"/>
    </row>
    <row r="63" spans="11:20" x14ac:dyDescent="0.25">
      <c r="K63" s="16"/>
      <c r="L63" s="16"/>
      <c r="M63" s="16"/>
      <c r="N63" s="16"/>
      <c r="O63" s="16"/>
      <c r="P63" s="16"/>
      <c r="Q63" s="16"/>
      <c r="R63" s="16"/>
      <c r="S63" s="50"/>
      <c r="T63" s="43"/>
    </row>
    <row r="64" spans="11:20" x14ac:dyDescent="0.25">
      <c r="K64" s="16"/>
      <c r="L64" s="16"/>
      <c r="M64" s="16"/>
      <c r="N64" s="16"/>
      <c r="O64" s="16"/>
      <c r="P64" s="16"/>
      <c r="Q64" s="16"/>
      <c r="R64" s="16"/>
      <c r="S64" s="41"/>
      <c r="T64" s="46"/>
    </row>
    <row r="65" spans="19:20" x14ac:dyDescent="0.25">
      <c r="S65" s="41"/>
      <c r="T65" s="46"/>
    </row>
    <row r="66" spans="19:20" x14ac:dyDescent="0.25">
      <c r="S66" s="36"/>
      <c r="T66" s="37"/>
    </row>
  </sheetData>
  <mergeCells count="4">
    <mergeCell ref="E8:F8"/>
    <mergeCell ref="G8:H8"/>
    <mergeCell ref="A25:B25"/>
    <mergeCell ref="A27:B27"/>
  </mergeCells>
  <pageMargins left="0.7" right="0.7" top="0.75" bottom="0.75" header="0.3" footer="0.3"/>
  <pageSetup paperSize="3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Bid Result Summary</vt:lpstr>
      <vt:lpstr>Bid Tab</vt:lpstr>
    </vt:vector>
  </TitlesOfParts>
  <Company>City of Washougal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VanAalsburg</dc:creator>
  <cp:lastModifiedBy>Ryan Baker</cp:lastModifiedBy>
  <cp:lastPrinted>2018-03-12T18:39:20Z</cp:lastPrinted>
  <dcterms:created xsi:type="dcterms:W3CDTF">2013-11-26T22:36:06Z</dcterms:created>
  <dcterms:modified xsi:type="dcterms:W3CDTF">2018-04-11T22:45:48Z</dcterms:modified>
</cp:coreProperties>
</file>