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ashougal.sharepoint.com/sites/PublicWorks/Public Works File Share/Water_Ops/PFAS/"/>
    </mc:Choice>
  </mc:AlternateContent>
  <xr:revisionPtr revIDLastSave="399" documentId="8_{5A5923D5-0F53-47C4-BE9D-64D4C6A0FEEA}" xr6:coauthVersionLast="47" xr6:coauthVersionMax="47" xr10:uidLastSave="{76E2AC5E-D894-4B38-BE9F-E192A09FBD4E}"/>
  <bookViews>
    <workbookView xWindow="28680" yWindow="-120" windowWidth="29040" windowHeight="15720" xr2:uid="{696E3119-A17E-4C39-9EBD-B52FDBF5E5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65" i="1"/>
  <c r="K64" i="1"/>
  <c r="K63" i="1"/>
  <c r="K62" i="1"/>
  <c r="K61" i="1"/>
  <c r="K59" i="1"/>
  <c r="K54" i="1"/>
  <c r="K49" i="1"/>
  <c r="K50" i="1"/>
  <c r="K51" i="1"/>
  <c r="K52" i="1"/>
  <c r="K53" i="1"/>
  <c r="K48" i="1"/>
  <c r="K21" i="1"/>
  <c r="K16" i="1"/>
  <c r="K17" i="1"/>
  <c r="K18" i="1"/>
  <c r="K19" i="1"/>
  <c r="K20" i="1"/>
  <c r="K15" i="1"/>
  <c r="K37" i="1"/>
  <c r="K43" i="1"/>
  <c r="K38" i="1"/>
  <c r="K39" i="1"/>
  <c r="K40" i="1"/>
  <c r="K41" i="1"/>
  <c r="K42" i="1"/>
  <c r="K31" i="1"/>
  <c r="K32" i="1"/>
  <c r="K27" i="1"/>
  <c r="K28" i="1"/>
  <c r="K29" i="1"/>
  <c r="K30" i="1"/>
  <c r="K26" i="1"/>
  <c r="K9" i="1"/>
  <c r="K5" i="1"/>
  <c r="K4" i="1"/>
  <c r="K6" i="1"/>
  <c r="K7" i="1"/>
  <c r="K8" i="1"/>
  <c r="K10" i="1"/>
</calcChain>
</file>

<file path=xl/sharedStrings.xml><?xml version="1.0" encoding="utf-8"?>
<sst xmlns="http://schemas.openxmlformats.org/spreadsheetml/2006/main" count="169" uniqueCount="36">
  <si>
    <t>WELL #1</t>
  </si>
  <si>
    <t>PFOA</t>
  </si>
  <si>
    <t>PFOS</t>
  </si>
  <si>
    <t>PFHxS</t>
  </si>
  <si>
    <t>PFNA</t>
  </si>
  <si>
    <t>HFPO-DA</t>
  </si>
  <si>
    <t>PFBS</t>
  </si>
  <si>
    <t>PFHxA</t>
  </si>
  <si>
    <t>n/a</t>
  </si>
  <si>
    <t>HI 1</t>
  </si>
  <si>
    <t>WELL #5</t>
  </si>
  <si>
    <t>WELL #6</t>
  </si>
  <si>
    <t>WELL #7</t>
  </si>
  <si>
    <t>WELL #11</t>
  </si>
  <si>
    <t>WELL #12</t>
  </si>
  <si>
    <t>SAL = State Action Limit</t>
  </si>
  <si>
    <t>MCL = Maximum Contaminant Limit</t>
  </si>
  <si>
    <t>ppt = Parts Per Trillion</t>
  </si>
  <si>
    <t>Analogies for Parts Per Trillion:</t>
  </si>
  <si>
    <t>1 square inch in 250 square miles</t>
  </si>
  <si>
    <t>1 second in nearly 32,000 years</t>
  </si>
  <si>
    <t>1 ounce in 7.5 billion gallons of water</t>
  </si>
  <si>
    <r>
      <rPr>
        <b/>
        <sz val="11"/>
        <color rgb="FF00B050"/>
        <rFont val="Aptos Narrow"/>
        <family val="2"/>
        <scheme val="minor"/>
      </rPr>
      <t>Green</t>
    </r>
    <r>
      <rPr>
        <sz val="11"/>
        <color theme="1"/>
        <rFont val="Aptos Narrow"/>
        <family val="2"/>
        <scheme val="minor"/>
      </rPr>
      <t xml:space="preserve"> = Below Limits</t>
    </r>
  </si>
  <si>
    <r>
      <rPr>
        <b/>
        <sz val="11"/>
        <color theme="5"/>
        <rFont val="Aptos Narrow"/>
        <family val="2"/>
        <scheme val="minor"/>
      </rPr>
      <t>Orange</t>
    </r>
    <r>
      <rPr>
        <sz val="11"/>
        <color theme="1"/>
        <rFont val="Aptos Narrow"/>
        <family val="2"/>
        <scheme val="minor"/>
      </rPr>
      <t xml:space="preserve"> = Above Limits</t>
    </r>
  </si>
  <si>
    <t>Acronym Definitions</t>
  </si>
  <si>
    <t>ND = Non-Detect (0.0)</t>
  </si>
  <si>
    <t>HI 1 = Hazard Index 1</t>
  </si>
  <si>
    <t>Analyte</t>
  </si>
  <si>
    <t>SAL (ppt)</t>
  </si>
  <si>
    <t>MCL (ppt)</t>
  </si>
  <si>
    <t>(ppt)</t>
  </si>
  <si>
    <t>Sample</t>
  </si>
  <si>
    <t>Washington</t>
  </si>
  <si>
    <t>EPA</t>
  </si>
  <si>
    <t>Average</t>
  </si>
  <si>
    <t>EPA MCL in effect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</si>
</sst>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/>
    <xf numFmtId="2" fontId="3" fillId="0" borderId="14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2" fontId="2" fillId="0" borderId="26" xfId="0" applyNumberFormat="1" applyFont="1" applyBorder="1" applyAlignment="1">
      <alignment horizontal="center" wrapText="1"/>
    </xf>
    <xf numFmtId="2" fontId="2" fillId="0" borderId="28" xfId="0" applyNumberFormat="1" applyFont="1" applyBorder="1" applyAlignment="1">
      <alignment horizontal="center" wrapText="1"/>
    </xf>
    <xf numFmtId="2" fontId="2" fillId="0" borderId="27" xfId="0" applyNumberFormat="1" applyFont="1" applyBorder="1" applyAlignment="1">
      <alignment horizontal="center" wrapText="1"/>
    </xf>
    <xf numFmtId="2" fontId="2" fillId="0" borderId="25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7" fontId="1" fillId="0" borderId="29" xfId="0" applyNumberFormat="1" applyFont="1" applyBorder="1" applyAlignment="1">
      <alignment horizontal="center" wrapText="1"/>
    </xf>
    <xf numFmtId="17" fontId="1" fillId="0" borderId="25" xfId="0" applyNumberFormat="1" applyFont="1" applyBorder="1" applyAlignment="1">
      <alignment horizontal="center" wrapText="1"/>
    </xf>
    <xf numFmtId="17" fontId="1" fillId="0" borderId="26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 #1 PFOS Tracking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Sheet1!$D$2:$J$2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Sheet1!$D$5:$J$5</c:f>
              <c:numCache>
                <c:formatCode>0.00</c:formatCode>
                <c:ptCount val="7"/>
                <c:pt idx="0">
                  <c:v>6.45</c:v>
                </c:pt>
                <c:pt idx="1">
                  <c:v>0</c:v>
                </c:pt>
                <c:pt idx="2">
                  <c:v>2.34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F3-4200-A8D9-7DEEF6266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865087"/>
        <c:axId val="2067866047"/>
      </c:lineChart>
      <c:dateAx>
        <c:axId val="206786508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66047"/>
        <c:crosses val="autoZero"/>
        <c:auto val="1"/>
        <c:lblOffset val="100"/>
        <c:baseTimeUnit val="months"/>
      </c:dateAx>
      <c:valAx>
        <c:axId val="2067866047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6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</a:t>
            </a:r>
            <a:r>
              <a:rPr lang="en-US" b="1" baseline="0">
                <a:solidFill>
                  <a:sysClr val="windowText" lastClr="000000"/>
                </a:solidFill>
              </a:rPr>
              <a:t> #5 PFOS Tracking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Sheet1!$D$13:$J$13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Sheet1!$D$16:$J$16</c:f>
              <c:numCache>
                <c:formatCode>0.00</c:formatCode>
                <c:ptCount val="7"/>
                <c:pt idx="0">
                  <c:v>2.9</c:v>
                </c:pt>
                <c:pt idx="1">
                  <c:v>4.08</c:v>
                </c:pt>
                <c:pt idx="2">
                  <c:v>0</c:v>
                </c:pt>
                <c:pt idx="3">
                  <c:v>3.31</c:v>
                </c:pt>
                <c:pt idx="4">
                  <c:v>6.27</c:v>
                </c:pt>
                <c:pt idx="5">
                  <c:v>7.12</c:v>
                </c:pt>
                <c:pt idx="6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BD-46AD-832D-45BAC0E0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199135"/>
        <c:axId val="992199615"/>
      </c:lineChart>
      <c:dateAx>
        <c:axId val="99219913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99615"/>
        <c:crosses val="autoZero"/>
        <c:auto val="1"/>
        <c:lblOffset val="100"/>
        <c:baseTimeUnit val="months"/>
      </c:dateAx>
      <c:valAx>
        <c:axId val="99219961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9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 #6 PFOS Tracking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Sheet1!$D$24:$J$24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Sheet1!$D$27:$J$27</c:f>
              <c:numCache>
                <c:formatCode>0.00</c:formatCode>
                <c:ptCount val="7"/>
                <c:pt idx="0">
                  <c:v>4.38</c:v>
                </c:pt>
                <c:pt idx="1">
                  <c:v>3.56</c:v>
                </c:pt>
                <c:pt idx="2">
                  <c:v>0</c:v>
                </c:pt>
                <c:pt idx="3">
                  <c:v>2.9</c:v>
                </c:pt>
                <c:pt idx="4">
                  <c:v>4.37</c:v>
                </c:pt>
                <c:pt idx="5">
                  <c:v>4.28</c:v>
                </c:pt>
                <c:pt idx="6">
                  <c:v>4.8600000000000003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A6-49F8-8F3D-97E9D64F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7024"/>
        <c:axId val="2525584"/>
      </c:lineChart>
      <c:dateAx>
        <c:axId val="2527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5584"/>
        <c:crosses val="autoZero"/>
        <c:auto val="1"/>
        <c:lblOffset val="100"/>
        <c:baseTimeUnit val="months"/>
      </c:dateAx>
      <c:valAx>
        <c:axId val="252558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 #7 PFOS Tracking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Sheet1!$D$35:$J$35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Sheet1!$D$38:$J$38</c:f>
              <c:numCache>
                <c:formatCode>0.00</c:formatCode>
                <c:ptCount val="7"/>
                <c:pt idx="0">
                  <c:v>4.46</c:v>
                </c:pt>
                <c:pt idx="1">
                  <c:v>3.03</c:v>
                </c:pt>
                <c:pt idx="2">
                  <c:v>0</c:v>
                </c:pt>
                <c:pt idx="3">
                  <c:v>2.2599999999999998</c:v>
                </c:pt>
                <c:pt idx="4">
                  <c:v>5.16</c:v>
                </c:pt>
                <c:pt idx="5">
                  <c:v>5.0199999999999996</c:v>
                </c:pt>
                <c:pt idx="6">
                  <c:v>3.19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D4-4F4A-86CF-04C44E8D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4464800"/>
        <c:axId val="1924465760"/>
      </c:lineChart>
      <c:dateAx>
        <c:axId val="1924464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465760"/>
        <c:crosses val="autoZero"/>
        <c:auto val="1"/>
        <c:lblOffset val="100"/>
        <c:baseTimeUnit val="months"/>
      </c:dateAx>
      <c:valAx>
        <c:axId val="192446576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46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 #11 PFOS Tracking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Sheet1!$D$46:$J$46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Sheet1!$D$49:$J$49</c:f>
              <c:numCache>
                <c:formatCode>0.00</c:formatCode>
                <c:ptCount val="7"/>
                <c:pt idx="0">
                  <c:v>7.53</c:v>
                </c:pt>
                <c:pt idx="1">
                  <c:v>7.5</c:v>
                </c:pt>
                <c:pt idx="2">
                  <c:v>6.97</c:v>
                </c:pt>
                <c:pt idx="3">
                  <c:v>7.2</c:v>
                </c:pt>
                <c:pt idx="4">
                  <c:v>6.53</c:v>
                </c:pt>
                <c:pt idx="5">
                  <c:v>7.14</c:v>
                </c:pt>
                <c:pt idx="6">
                  <c:v>7.47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8D-4A89-AAC9-A40901104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375232"/>
        <c:axId val="2073376672"/>
      </c:lineChart>
      <c:dateAx>
        <c:axId val="2073375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376672"/>
        <c:crosses val="autoZero"/>
        <c:auto val="1"/>
        <c:lblOffset val="100"/>
        <c:baseTimeUnit val="months"/>
      </c:dateAx>
      <c:valAx>
        <c:axId val="207337667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37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Well #12 PFOS</a:t>
            </a:r>
            <a:r>
              <a:rPr lang="en-US" b="1" baseline="0">
                <a:solidFill>
                  <a:sysClr val="windowText" lastClr="000000"/>
                </a:solidFill>
              </a:rPr>
              <a:t> Tracking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Sheet1!$D$57:$J$57</c:f>
              <c:numCache>
                <c:formatCode>mmm\-yy</c:formatCode>
                <c:ptCount val="7"/>
                <c:pt idx="0">
                  <c:v>45383</c:v>
                </c:pt>
                <c:pt idx="1">
                  <c:v>45413</c:v>
                </c:pt>
                <c:pt idx="2">
                  <c:v>45474</c:v>
                </c:pt>
                <c:pt idx="3">
                  <c:v>45566</c:v>
                </c:pt>
                <c:pt idx="4">
                  <c:v>45689</c:v>
                </c:pt>
                <c:pt idx="5">
                  <c:v>45802</c:v>
                </c:pt>
                <c:pt idx="6">
                  <c:v>45876</c:v>
                </c:pt>
              </c:numCache>
            </c:numRef>
          </c:cat>
          <c:val>
            <c:numRef>
              <c:f>Sheet1!$D$60:$J$60</c:f>
              <c:numCache>
                <c:formatCode>0.00</c:formatCode>
                <c:ptCount val="7"/>
                <c:pt idx="0">
                  <c:v>7.53</c:v>
                </c:pt>
                <c:pt idx="1">
                  <c:v>7.5</c:v>
                </c:pt>
                <c:pt idx="2">
                  <c:v>6.97</c:v>
                </c:pt>
                <c:pt idx="3">
                  <c:v>7.06</c:v>
                </c:pt>
                <c:pt idx="4">
                  <c:v>6.53</c:v>
                </c:pt>
                <c:pt idx="5">
                  <c:v>6.71</c:v>
                </c:pt>
                <c:pt idx="6">
                  <c:v>6.72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96-4621-B0E3-E02198C7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568496"/>
        <c:axId val="1877571856"/>
      </c:lineChart>
      <c:dateAx>
        <c:axId val="1877568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71856"/>
        <c:crosses val="autoZero"/>
        <c:auto val="1"/>
        <c:lblOffset val="100"/>
        <c:baseTimeUnit val="months"/>
      </c:dateAx>
      <c:valAx>
        <c:axId val="18775718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9525</xdr:rowOff>
    </xdr:from>
    <xdr:to>
      <xdr:col>19</xdr:col>
      <xdr:colOff>0</xdr:colOff>
      <xdr:row>10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53FF9C-B347-99A5-996F-D0B9B223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314324</xdr:colOff>
      <xdr:row>11</xdr:row>
      <xdr:rowOff>4762</xdr:rowOff>
    </xdr:from>
    <xdr:to>
      <xdr:col>19</xdr:col>
      <xdr:colOff>0</xdr:colOff>
      <xdr:row>21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E29909-87D8-B27D-127F-3CEDD687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22</xdr:row>
      <xdr:rowOff>9525</xdr:rowOff>
    </xdr:from>
    <xdr:to>
      <xdr:col>19</xdr:col>
      <xdr:colOff>0</xdr:colOff>
      <xdr:row>32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AD19E-4FE9-D29C-7534-11E63F0F7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14287</xdr:colOff>
      <xdr:row>33</xdr:row>
      <xdr:rowOff>4763</xdr:rowOff>
    </xdr:from>
    <xdr:to>
      <xdr:col>19</xdr:col>
      <xdr:colOff>0</xdr:colOff>
      <xdr:row>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E1C5E1-03B5-F8B4-DD59-0D4CC7281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</xdr:colOff>
      <xdr:row>44</xdr:row>
      <xdr:rowOff>4762</xdr:rowOff>
    </xdr:from>
    <xdr:to>
      <xdr:col>19</xdr:col>
      <xdr:colOff>0</xdr:colOff>
      <xdr:row>54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533AA9-6320-C87C-82D8-2F2B42762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4762</xdr:colOff>
      <xdr:row>55</xdr:row>
      <xdr:rowOff>4762</xdr:rowOff>
    </xdr:from>
    <xdr:to>
      <xdr:col>19</xdr:col>
      <xdr:colOff>0</xdr:colOff>
      <xdr:row>65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289466-5676-A74E-0373-BE6F78700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466B-190F-4134-810C-339E31296BFE}">
  <sheetPr>
    <pageSetUpPr fitToPage="1"/>
  </sheetPr>
  <dimension ref="A1:Y76"/>
  <sheetViews>
    <sheetView tabSelected="1" workbookViewId="0">
      <selection activeCell="I69" sqref="I69"/>
    </sheetView>
  </sheetViews>
  <sheetFormatPr defaultRowHeight="15" x14ac:dyDescent="0.25"/>
  <cols>
    <col min="1" max="1" width="10.7109375" customWidth="1"/>
    <col min="2" max="11" width="12.7109375" customWidth="1"/>
    <col min="12" max="12" width="4.7109375" customWidth="1"/>
    <col min="13" max="25" width="9.140625" customWidth="1"/>
  </cols>
  <sheetData>
    <row r="1" spans="1:25" ht="20.25" thickTop="1" thickBot="1" x14ac:dyDescent="0.3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60"/>
      <c r="K1" s="59"/>
      <c r="L1" s="7"/>
      <c r="S1" s="7"/>
    </row>
    <row r="2" spans="1:25" ht="15.75" thickTop="1" x14ac:dyDescent="0.25">
      <c r="A2" s="40" t="s">
        <v>31</v>
      </c>
      <c r="B2" s="40" t="s">
        <v>32</v>
      </c>
      <c r="C2" s="41" t="s">
        <v>33</v>
      </c>
      <c r="D2" s="49">
        <v>45383</v>
      </c>
      <c r="E2" s="50">
        <v>45413</v>
      </c>
      <c r="F2" s="51">
        <v>45474</v>
      </c>
      <c r="G2" s="51">
        <v>45566</v>
      </c>
      <c r="H2" s="51">
        <v>45689</v>
      </c>
      <c r="I2" s="51">
        <v>45802</v>
      </c>
      <c r="J2" s="51">
        <v>45876</v>
      </c>
      <c r="K2" s="52" t="s">
        <v>34</v>
      </c>
      <c r="L2" s="8"/>
      <c r="S2" s="7"/>
    </row>
    <row r="3" spans="1:25" ht="15.75" thickBot="1" x14ac:dyDescent="0.3">
      <c r="A3" s="35" t="s">
        <v>27</v>
      </c>
      <c r="B3" s="35" t="s">
        <v>28</v>
      </c>
      <c r="C3" s="36" t="s">
        <v>29</v>
      </c>
      <c r="D3" s="37" t="s">
        <v>30</v>
      </c>
      <c r="E3" s="35" t="s">
        <v>30</v>
      </c>
      <c r="F3" s="35" t="s">
        <v>30</v>
      </c>
      <c r="G3" s="35" t="s">
        <v>30</v>
      </c>
      <c r="H3" s="35" t="s">
        <v>30</v>
      </c>
      <c r="I3" s="35" t="s">
        <v>30</v>
      </c>
      <c r="J3" s="35" t="s">
        <v>30</v>
      </c>
      <c r="K3" s="38" t="s">
        <v>30</v>
      </c>
      <c r="L3" s="8"/>
      <c r="S3" s="7"/>
    </row>
    <row r="4" spans="1:25" x14ac:dyDescent="0.25">
      <c r="A4" s="4" t="s">
        <v>1</v>
      </c>
      <c r="B4" s="4">
        <v>10</v>
      </c>
      <c r="C4" s="14">
        <v>4</v>
      </c>
      <c r="D4" s="28">
        <v>3.14</v>
      </c>
      <c r="E4" s="27">
        <v>0</v>
      </c>
      <c r="F4" s="26">
        <v>2.67</v>
      </c>
      <c r="G4" s="26">
        <v>0</v>
      </c>
      <c r="H4" s="26">
        <v>0</v>
      </c>
      <c r="I4" s="26">
        <v>0</v>
      </c>
      <c r="J4" s="26">
        <v>0</v>
      </c>
      <c r="K4" s="20">
        <f>AVERAGE(D4:I4)</f>
        <v>0.96833333333333338</v>
      </c>
      <c r="L4" s="9"/>
      <c r="S4" s="7"/>
    </row>
    <row r="5" spans="1:25" x14ac:dyDescent="0.25">
      <c r="A5" s="5" t="s">
        <v>2</v>
      </c>
      <c r="B5" s="5">
        <v>15</v>
      </c>
      <c r="C5" s="15">
        <v>4</v>
      </c>
      <c r="D5" s="30">
        <v>6.45</v>
      </c>
      <c r="E5" s="13">
        <v>0</v>
      </c>
      <c r="F5" s="24">
        <v>2.34</v>
      </c>
      <c r="G5" s="24">
        <v>0</v>
      </c>
      <c r="H5" s="24">
        <v>0</v>
      </c>
      <c r="I5" s="24">
        <v>0</v>
      </c>
      <c r="J5" s="26">
        <v>0</v>
      </c>
      <c r="K5" s="20">
        <f>AVERAGE(D5:I5)</f>
        <v>1.4649999999999999</v>
      </c>
      <c r="L5" s="9"/>
      <c r="S5" s="7"/>
    </row>
    <row r="6" spans="1:25" x14ac:dyDescent="0.25">
      <c r="A6" s="5" t="s">
        <v>3</v>
      </c>
      <c r="B6" s="5">
        <v>65</v>
      </c>
      <c r="C6" s="15">
        <v>10</v>
      </c>
      <c r="D6" s="17">
        <v>0</v>
      </c>
      <c r="E6" s="13">
        <v>0</v>
      </c>
      <c r="F6" s="24">
        <v>0</v>
      </c>
      <c r="G6" s="24">
        <v>0</v>
      </c>
      <c r="H6" s="24">
        <v>0</v>
      </c>
      <c r="I6" s="24">
        <v>0</v>
      </c>
      <c r="J6" s="26">
        <v>0</v>
      </c>
      <c r="K6" s="20">
        <f t="shared" ref="K6:K10" si="0">AVERAGE(D6:I6)</f>
        <v>0</v>
      </c>
      <c r="L6" s="9"/>
      <c r="S6" s="7"/>
    </row>
    <row r="7" spans="1:25" x14ac:dyDescent="0.25">
      <c r="A7" s="5" t="s">
        <v>4</v>
      </c>
      <c r="B7" s="5">
        <v>9</v>
      </c>
      <c r="C7" s="15">
        <v>10</v>
      </c>
      <c r="D7" s="17">
        <v>0</v>
      </c>
      <c r="E7" s="13">
        <v>0</v>
      </c>
      <c r="F7" s="24">
        <v>0</v>
      </c>
      <c r="G7" s="24">
        <v>0</v>
      </c>
      <c r="H7" s="24">
        <v>0</v>
      </c>
      <c r="I7" s="24">
        <v>0</v>
      </c>
      <c r="J7" s="26">
        <v>0</v>
      </c>
      <c r="K7" s="20">
        <f t="shared" si="0"/>
        <v>0</v>
      </c>
      <c r="L7" s="9"/>
      <c r="S7" s="7"/>
    </row>
    <row r="8" spans="1:25" x14ac:dyDescent="0.25">
      <c r="A8" s="5" t="s">
        <v>5</v>
      </c>
      <c r="B8" s="5" t="s">
        <v>8</v>
      </c>
      <c r="C8" s="15">
        <v>10</v>
      </c>
      <c r="D8" s="17">
        <v>0</v>
      </c>
      <c r="E8" s="13">
        <v>0</v>
      </c>
      <c r="F8" s="24">
        <v>0</v>
      </c>
      <c r="G8" s="24">
        <v>0</v>
      </c>
      <c r="H8" s="24">
        <v>0</v>
      </c>
      <c r="I8" s="24">
        <v>0</v>
      </c>
      <c r="J8" s="26">
        <v>0</v>
      </c>
      <c r="K8" s="20">
        <f t="shared" si="0"/>
        <v>0</v>
      </c>
      <c r="L8" s="9"/>
      <c r="S8" s="7"/>
    </row>
    <row r="9" spans="1:25" x14ac:dyDescent="0.25">
      <c r="A9" s="5" t="s">
        <v>6</v>
      </c>
      <c r="B9" s="5">
        <v>345</v>
      </c>
      <c r="C9" s="15" t="s">
        <v>9</v>
      </c>
      <c r="D9" s="17">
        <v>2.16</v>
      </c>
      <c r="E9" s="13">
        <v>0</v>
      </c>
      <c r="F9" s="24">
        <v>0</v>
      </c>
      <c r="G9" s="24">
        <v>0</v>
      </c>
      <c r="H9" s="24">
        <v>0</v>
      </c>
      <c r="I9" s="24">
        <v>0</v>
      </c>
      <c r="J9" s="26">
        <v>0</v>
      </c>
      <c r="K9" s="20">
        <f>AVERAGE(D9:J9)</f>
        <v>0.30857142857142861</v>
      </c>
      <c r="L9" s="9"/>
      <c r="S9" s="7"/>
    </row>
    <row r="10" spans="1:25" ht="15.75" thickBot="1" x14ac:dyDescent="0.3">
      <c r="A10" s="6" t="s">
        <v>7</v>
      </c>
      <c r="B10" s="6" t="s">
        <v>8</v>
      </c>
      <c r="C10" s="16">
        <v>560000</v>
      </c>
      <c r="D10" s="29">
        <v>0</v>
      </c>
      <c r="E10" s="21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2">
        <f t="shared" si="0"/>
        <v>0</v>
      </c>
      <c r="L10" s="9"/>
      <c r="S10" s="7"/>
    </row>
    <row r="11" spans="1:25" ht="15.75" thickBo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20.25" thickTop="1" thickBot="1" x14ac:dyDescent="0.35">
      <c r="A12" s="57" t="s">
        <v>10</v>
      </c>
      <c r="B12" s="58"/>
      <c r="C12" s="58"/>
      <c r="D12" s="58"/>
      <c r="E12" s="58"/>
      <c r="F12" s="58"/>
      <c r="G12" s="58"/>
      <c r="H12" s="58"/>
      <c r="I12" s="58"/>
      <c r="J12" s="60"/>
      <c r="K12" s="59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.75" thickTop="1" x14ac:dyDescent="0.25">
      <c r="A13" s="40" t="s">
        <v>31</v>
      </c>
      <c r="B13" s="40" t="s">
        <v>32</v>
      </c>
      <c r="C13" s="41" t="s">
        <v>33</v>
      </c>
      <c r="D13" s="49">
        <v>45383</v>
      </c>
      <c r="E13" s="50">
        <v>45413</v>
      </c>
      <c r="F13" s="51">
        <v>45474</v>
      </c>
      <c r="G13" s="51">
        <v>45566</v>
      </c>
      <c r="H13" s="51">
        <v>45689</v>
      </c>
      <c r="I13" s="51">
        <v>45802</v>
      </c>
      <c r="J13" s="51">
        <v>45876</v>
      </c>
      <c r="K13" s="52" t="s">
        <v>34</v>
      </c>
      <c r="L13" s="7"/>
      <c r="S13" s="7"/>
    </row>
    <row r="14" spans="1:25" ht="15.75" thickBot="1" x14ac:dyDescent="0.3">
      <c r="A14" s="35" t="s">
        <v>27</v>
      </c>
      <c r="B14" s="35" t="s">
        <v>28</v>
      </c>
      <c r="C14" s="36" t="s">
        <v>29</v>
      </c>
      <c r="D14" s="37" t="s">
        <v>30</v>
      </c>
      <c r="E14" s="35" t="s">
        <v>30</v>
      </c>
      <c r="F14" s="35" t="s">
        <v>30</v>
      </c>
      <c r="G14" s="35" t="s">
        <v>30</v>
      </c>
      <c r="H14" s="35" t="s">
        <v>30</v>
      </c>
      <c r="I14" s="35" t="s">
        <v>30</v>
      </c>
      <c r="J14" s="35" t="s">
        <v>30</v>
      </c>
      <c r="K14" s="38" t="s">
        <v>30</v>
      </c>
      <c r="L14" s="7"/>
      <c r="S14" s="7"/>
    </row>
    <row r="15" spans="1:25" x14ac:dyDescent="0.25">
      <c r="A15" s="4" t="s">
        <v>1</v>
      </c>
      <c r="B15" s="4">
        <v>10</v>
      </c>
      <c r="C15" s="14">
        <v>4</v>
      </c>
      <c r="D15" s="44">
        <v>0</v>
      </c>
      <c r="E15" s="45">
        <v>0</v>
      </c>
      <c r="F15" s="42">
        <v>0</v>
      </c>
      <c r="G15" s="42">
        <v>0</v>
      </c>
      <c r="H15" s="42">
        <v>3.1</v>
      </c>
      <c r="I15" s="43">
        <v>3.8</v>
      </c>
      <c r="J15" s="61">
        <v>2.76</v>
      </c>
      <c r="K15" s="19">
        <f>AVERAGE(D15:J15)</f>
        <v>1.3800000000000001</v>
      </c>
      <c r="L15" s="7"/>
      <c r="S15" s="7"/>
    </row>
    <row r="16" spans="1:25" x14ac:dyDescent="0.25">
      <c r="A16" s="5" t="s">
        <v>2</v>
      </c>
      <c r="B16" s="5">
        <v>15</v>
      </c>
      <c r="C16" s="15">
        <v>4</v>
      </c>
      <c r="D16" s="17">
        <v>2.9</v>
      </c>
      <c r="E16" s="10">
        <v>4.08</v>
      </c>
      <c r="F16" s="24">
        <v>0</v>
      </c>
      <c r="G16" s="24">
        <v>3.31</v>
      </c>
      <c r="H16" s="23">
        <v>6.27</v>
      </c>
      <c r="I16" s="23">
        <v>7.12</v>
      </c>
      <c r="J16" s="23">
        <v>5.3</v>
      </c>
      <c r="K16" s="18">
        <f t="shared" ref="K16:K20" si="1">AVERAGE(D16:J16)</f>
        <v>4.1400000000000006</v>
      </c>
      <c r="L16" s="7"/>
      <c r="S16" s="7"/>
    </row>
    <row r="17" spans="1:19" x14ac:dyDescent="0.25">
      <c r="A17" s="5" t="s">
        <v>3</v>
      </c>
      <c r="B17" s="5">
        <v>65</v>
      </c>
      <c r="C17" s="15">
        <v>10</v>
      </c>
      <c r="D17" s="17">
        <v>0</v>
      </c>
      <c r="E17" s="1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19">
        <f t="shared" si="1"/>
        <v>0</v>
      </c>
      <c r="L17" s="7"/>
      <c r="S17" s="7"/>
    </row>
    <row r="18" spans="1:19" x14ac:dyDescent="0.25">
      <c r="A18" s="5" t="s">
        <v>4</v>
      </c>
      <c r="B18" s="5">
        <v>9</v>
      </c>
      <c r="C18" s="15">
        <v>10</v>
      </c>
      <c r="D18" s="17">
        <v>0</v>
      </c>
      <c r="E18" s="13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19">
        <f t="shared" si="1"/>
        <v>0</v>
      </c>
      <c r="L18" s="7"/>
      <c r="S18" s="7"/>
    </row>
    <row r="19" spans="1:19" x14ac:dyDescent="0.25">
      <c r="A19" s="5" t="s">
        <v>5</v>
      </c>
      <c r="B19" s="5" t="s">
        <v>8</v>
      </c>
      <c r="C19" s="15">
        <v>10</v>
      </c>
      <c r="D19" s="17">
        <v>0</v>
      </c>
      <c r="E19" s="13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19">
        <f t="shared" si="1"/>
        <v>0</v>
      </c>
      <c r="L19" s="7"/>
      <c r="S19" s="7"/>
    </row>
    <row r="20" spans="1:19" x14ac:dyDescent="0.25">
      <c r="A20" s="5" t="s">
        <v>6</v>
      </c>
      <c r="B20" s="5">
        <v>345</v>
      </c>
      <c r="C20" s="15" t="s">
        <v>9</v>
      </c>
      <c r="D20" s="17">
        <v>0</v>
      </c>
      <c r="E20" s="13">
        <v>0</v>
      </c>
      <c r="F20" s="24">
        <v>0</v>
      </c>
      <c r="G20" s="24">
        <v>0</v>
      </c>
      <c r="H20" s="24">
        <v>2.42</v>
      </c>
      <c r="I20" s="24">
        <v>2.83</v>
      </c>
      <c r="J20" s="24">
        <v>3.02</v>
      </c>
      <c r="K20" s="19">
        <f t="shared" si="1"/>
        <v>1.1814285714285713</v>
      </c>
      <c r="L20" s="7"/>
      <c r="S20" s="7"/>
    </row>
    <row r="21" spans="1:19" ht="15.75" thickBot="1" x14ac:dyDescent="0.3">
      <c r="A21" s="6" t="s">
        <v>7</v>
      </c>
      <c r="B21" s="6" t="s">
        <v>8</v>
      </c>
      <c r="C21" s="16">
        <v>560000</v>
      </c>
      <c r="D21" s="29">
        <v>0</v>
      </c>
      <c r="E21" s="21">
        <v>0</v>
      </c>
      <c r="F21" s="25">
        <v>0</v>
      </c>
      <c r="G21" s="25">
        <v>0</v>
      </c>
      <c r="H21" s="25">
        <v>0</v>
      </c>
      <c r="I21" s="25">
        <v>2.1</v>
      </c>
      <c r="J21" s="25">
        <v>2.02</v>
      </c>
      <c r="K21" s="22">
        <f>AVERAGE(D21:J21)</f>
        <v>0.58857142857142863</v>
      </c>
      <c r="L21" s="7"/>
      <c r="S21" s="7"/>
    </row>
    <row r="22" spans="1:19" ht="15.75" thickBot="1" x14ac:dyDescent="0.3">
      <c r="L22" s="7"/>
      <c r="S22" s="7"/>
    </row>
    <row r="23" spans="1:19" ht="20.25" thickTop="1" thickBot="1" x14ac:dyDescent="0.35">
      <c r="A23" s="57" t="s">
        <v>11</v>
      </c>
      <c r="B23" s="58"/>
      <c r="C23" s="58"/>
      <c r="D23" s="58"/>
      <c r="E23" s="58"/>
      <c r="F23" s="58"/>
      <c r="G23" s="58"/>
      <c r="H23" s="58"/>
      <c r="I23" s="58"/>
      <c r="J23" s="60"/>
      <c r="K23" s="59"/>
    </row>
    <row r="24" spans="1:19" ht="15.75" thickTop="1" x14ac:dyDescent="0.25">
      <c r="A24" s="40" t="s">
        <v>31</v>
      </c>
      <c r="B24" s="40" t="s">
        <v>32</v>
      </c>
      <c r="C24" s="41" t="s">
        <v>33</v>
      </c>
      <c r="D24" s="49">
        <v>45383</v>
      </c>
      <c r="E24" s="50">
        <v>45413</v>
      </c>
      <c r="F24" s="51">
        <v>45474</v>
      </c>
      <c r="G24" s="51">
        <v>45566</v>
      </c>
      <c r="H24" s="51">
        <v>45689</v>
      </c>
      <c r="I24" s="51">
        <v>45802</v>
      </c>
      <c r="J24" s="51">
        <v>45876</v>
      </c>
      <c r="K24" s="52" t="s">
        <v>34</v>
      </c>
    </row>
    <row r="25" spans="1:19" ht="15.75" thickBot="1" x14ac:dyDescent="0.3">
      <c r="A25" s="35" t="s">
        <v>27</v>
      </c>
      <c r="B25" s="35" t="s">
        <v>28</v>
      </c>
      <c r="C25" s="36" t="s">
        <v>29</v>
      </c>
      <c r="D25" s="37" t="s">
        <v>30</v>
      </c>
      <c r="E25" s="35" t="s">
        <v>30</v>
      </c>
      <c r="F25" s="35" t="s">
        <v>30</v>
      </c>
      <c r="G25" s="35" t="s">
        <v>30</v>
      </c>
      <c r="H25" s="35" t="s">
        <v>30</v>
      </c>
      <c r="I25" s="35" t="s">
        <v>30</v>
      </c>
      <c r="J25" s="35" t="s">
        <v>30</v>
      </c>
      <c r="K25" s="38" t="s">
        <v>30</v>
      </c>
    </row>
    <row r="26" spans="1:19" x14ac:dyDescent="0.25">
      <c r="A26" s="4" t="s">
        <v>1</v>
      </c>
      <c r="B26" s="4">
        <v>10</v>
      </c>
      <c r="C26" s="14">
        <v>4</v>
      </c>
      <c r="D26" s="46">
        <v>2.14</v>
      </c>
      <c r="E26" s="45">
        <v>0</v>
      </c>
      <c r="F26" s="42">
        <v>0</v>
      </c>
      <c r="G26" s="42">
        <v>0</v>
      </c>
      <c r="H26" s="42">
        <v>2.06</v>
      </c>
      <c r="I26" s="43">
        <v>0</v>
      </c>
      <c r="J26" s="61">
        <v>2.74</v>
      </c>
      <c r="K26" s="19">
        <f>AVERAGE(D26:J26)</f>
        <v>0.99142857142857144</v>
      </c>
    </row>
    <row r="27" spans="1:19" x14ac:dyDescent="0.25">
      <c r="A27" s="5" t="s">
        <v>2</v>
      </c>
      <c r="B27" s="5">
        <v>15</v>
      </c>
      <c r="C27" s="15">
        <v>4</v>
      </c>
      <c r="D27" s="30">
        <v>4.38</v>
      </c>
      <c r="E27" s="13">
        <v>3.56</v>
      </c>
      <c r="F27" s="24">
        <v>0</v>
      </c>
      <c r="G27" s="24">
        <v>2.9</v>
      </c>
      <c r="H27" s="23">
        <v>4.37</v>
      </c>
      <c r="I27" s="23">
        <v>4.28</v>
      </c>
      <c r="J27" s="23">
        <v>4.8600000000000003</v>
      </c>
      <c r="K27" s="19">
        <f t="shared" ref="K27:K31" si="2">AVERAGE(D27:J27)</f>
        <v>3.4785714285714286</v>
      </c>
    </row>
    <row r="28" spans="1:19" x14ac:dyDescent="0.25">
      <c r="A28" s="5" t="s">
        <v>3</v>
      </c>
      <c r="B28" s="5">
        <v>65</v>
      </c>
      <c r="C28" s="15">
        <v>10</v>
      </c>
      <c r="D28" s="17">
        <v>0</v>
      </c>
      <c r="E28" s="13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19">
        <f t="shared" si="2"/>
        <v>0</v>
      </c>
    </row>
    <row r="29" spans="1:19" x14ac:dyDescent="0.25">
      <c r="A29" s="5" t="s">
        <v>4</v>
      </c>
      <c r="B29" s="5">
        <v>9</v>
      </c>
      <c r="C29" s="15">
        <v>10</v>
      </c>
      <c r="D29" s="17">
        <v>0</v>
      </c>
      <c r="E29" s="13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19">
        <f t="shared" si="2"/>
        <v>0</v>
      </c>
    </row>
    <row r="30" spans="1:19" x14ac:dyDescent="0.25">
      <c r="A30" s="5" t="s">
        <v>5</v>
      </c>
      <c r="B30" s="5" t="s">
        <v>8</v>
      </c>
      <c r="C30" s="15">
        <v>10</v>
      </c>
      <c r="D30" s="17">
        <v>0</v>
      </c>
      <c r="E30" s="13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19">
        <f t="shared" si="2"/>
        <v>0</v>
      </c>
    </row>
    <row r="31" spans="1:19" x14ac:dyDescent="0.25">
      <c r="A31" s="5" t="s">
        <v>6</v>
      </c>
      <c r="B31" s="5">
        <v>345</v>
      </c>
      <c r="C31" s="15" t="s">
        <v>9</v>
      </c>
      <c r="D31" s="17">
        <v>0</v>
      </c>
      <c r="E31" s="13">
        <v>0</v>
      </c>
      <c r="F31" s="24">
        <v>0</v>
      </c>
      <c r="G31" s="24">
        <v>0</v>
      </c>
      <c r="H31" s="24">
        <v>2.11</v>
      </c>
      <c r="I31" s="24">
        <v>2.11</v>
      </c>
      <c r="J31" s="24">
        <v>2.79</v>
      </c>
      <c r="K31" s="19">
        <f>AVERAGE(D31:J31)</f>
        <v>1.0014285714285713</v>
      </c>
    </row>
    <row r="32" spans="1:19" ht="15.75" thickBot="1" x14ac:dyDescent="0.3">
      <c r="A32" s="6" t="s">
        <v>7</v>
      </c>
      <c r="B32" s="6" t="s">
        <v>8</v>
      </c>
      <c r="C32" s="16">
        <v>560000</v>
      </c>
      <c r="D32" s="29">
        <v>0</v>
      </c>
      <c r="E32" s="21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2">
        <f>AVERAGE(D32:J32)</f>
        <v>0</v>
      </c>
    </row>
    <row r="33" spans="1:11" ht="15.75" thickBot="1" x14ac:dyDescent="0.3"/>
    <row r="34" spans="1:11" ht="20.25" thickTop="1" thickBot="1" x14ac:dyDescent="0.35">
      <c r="A34" s="57" t="s">
        <v>12</v>
      </c>
      <c r="B34" s="58"/>
      <c r="C34" s="58"/>
      <c r="D34" s="58"/>
      <c r="E34" s="58"/>
      <c r="F34" s="58"/>
      <c r="G34" s="58"/>
      <c r="H34" s="58"/>
      <c r="I34" s="58"/>
      <c r="J34" s="60"/>
      <c r="K34" s="59"/>
    </row>
    <row r="35" spans="1:11" ht="15.75" thickTop="1" x14ac:dyDescent="0.25">
      <c r="A35" s="40" t="s">
        <v>31</v>
      </c>
      <c r="B35" s="40" t="s">
        <v>32</v>
      </c>
      <c r="C35" s="41" t="s">
        <v>33</v>
      </c>
      <c r="D35" s="49">
        <v>45383</v>
      </c>
      <c r="E35" s="50">
        <v>45413</v>
      </c>
      <c r="F35" s="51">
        <v>45474</v>
      </c>
      <c r="G35" s="51">
        <v>45566</v>
      </c>
      <c r="H35" s="51">
        <v>45689</v>
      </c>
      <c r="I35" s="51">
        <v>45802</v>
      </c>
      <c r="J35" s="51">
        <v>45876</v>
      </c>
      <c r="K35" s="52" t="s">
        <v>34</v>
      </c>
    </row>
    <row r="36" spans="1:11" ht="15.75" thickBot="1" x14ac:dyDescent="0.3">
      <c r="A36" s="35" t="s">
        <v>27</v>
      </c>
      <c r="B36" s="35" t="s">
        <v>28</v>
      </c>
      <c r="C36" s="36" t="s">
        <v>29</v>
      </c>
      <c r="D36" s="37" t="s">
        <v>30</v>
      </c>
      <c r="E36" s="35" t="s">
        <v>30</v>
      </c>
      <c r="F36" s="35" t="s">
        <v>30</v>
      </c>
      <c r="G36" s="35" t="s">
        <v>30</v>
      </c>
      <c r="H36" s="35" t="s">
        <v>30</v>
      </c>
      <c r="I36" s="35" t="s">
        <v>30</v>
      </c>
      <c r="J36" s="35" t="s">
        <v>30</v>
      </c>
      <c r="K36" s="38" t="s">
        <v>30</v>
      </c>
    </row>
    <row r="37" spans="1:11" x14ac:dyDescent="0.25">
      <c r="A37" s="4" t="s">
        <v>1</v>
      </c>
      <c r="B37" s="4">
        <v>10</v>
      </c>
      <c r="C37" s="14">
        <v>4</v>
      </c>
      <c r="D37" s="44">
        <v>0</v>
      </c>
      <c r="E37" s="45">
        <v>0</v>
      </c>
      <c r="F37" s="42">
        <v>0</v>
      </c>
      <c r="G37" s="42">
        <v>0</v>
      </c>
      <c r="H37" s="42">
        <v>2.42</v>
      </c>
      <c r="I37" s="43">
        <v>2.04</v>
      </c>
      <c r="J37" s="61">
        <v>0</v>
      </c>
      <c r="K37" s="19">
        <f>AVERAGE(D37:J37)</f>
        <v>0.63714285714285712</v>
      </c>
    </row>
    <row r="38" spans="1:11" x14ac:dyDescent="0.25">
      <c r="A38" s="5" t="s">
        <v>2</v>
      </c>
      <c r="B38" s="5">
        <v>15</v>
      </c>
      <c r="C38" s="15">
        <v>4</v>
      </c>
      <c r="D38" s="30">
        <v>4.46</v>
      </c>
      <c r="E38" s="13">
        <v>3.03</v>
      </c>
      <c r="F38" s="24">
        <v>0</v>
      </c>
      <c r="G38" s="24">
        <v>2.2599999999999998</v>
      </c>
      <c r="H38" s="23">
        <v>5.16</v>
      </c>
      <c r="I38" s="23">
        <v>5.0199999999999996</v>
      </c>
      <c r="J38" s="24">
        <v>3.19</v>
      </c>
      <c r="K38" s="19">
        <f t="shared" ref="K38:K42" si="3">AVERAGE(D38:J38)</f>
        <v>3.3028571428571429</v>
      </c>
    </row>
    <row r="39" spans="1:11" x14ac:dyDescent="0.25">
      <c r="A39" s="5" t="s">
        <v>3</v>
      </c>
      <c r="B39" s="5">
        <v>65</v>
      </c>
      <c r="C39" s="15">
        <v>10</v>
      </c>
      <c r="D39" s="17">
        <v>0</v>
      </c>
      <c r="E39" s="13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19">
        <f t="shared" si="3"/>
        <v>0</v>
      </c>
    </row>
    <row r="40" spans="1:11" x14ac:dyDescent="0.25">
      <c r="A40" s="5" t="s">
        <v>4</v>
      </c>
      <c r="B40" s="5">
        <v>9</v>
      </c>
      <c r="C40" s="15">
        <v>10</v>
      </c>
      <c r="D40" s="17">
        <v>0</v>
      </c>
      <c r="E40" s="13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19">
        <f t="shared" si="3"/>
        <v>0</v>
      </c>
    </row>
    <row r="41" spans="1:11" x14ac:dyDescent="0.25">
      <c r="A41" s="5" t="s">
        <v>5</v>
      </c>
      <c r="B41" s="5" t="s">
        <v>8</v>
      </c>
      <c r="C41" s="15">
        <v>10</v>
      </c>
      <c r="D41" s="17">
        <v>0</v>
      </c>
      <c r="E41" s="13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19">
        <f t="shared" si="3"/>
        <v>0</v>
      </c>
    </row>
    <row r="42" spans="1:11" x14ac:dyDescent="0.25">
      <c r="A42" s="5" t="s">
        <v>6</v>
      </c>
      <c r="B42" s="5">
        <v>345</v>
      </c>
      <c r="C42" s="15" t="s">
        <v>9</v>
      </c>
      <c r="D42" s="17">
        <v>0</v>
      </c>
      <c r="E42" s="13">
        <v>0</v>
      </c>
      <c r="F42" s="24">
        <v>0</v>
      </c>
      <c r="G42" s="24">
        <v>0</v>
      </c>
      <c r="H42" s="24">
        <v>2.19</v>
      </c>
      <c r="I42" s="24">
        <v>2.67</v>
      </c>
      <c r="J42" s="24">
        <v>2.33</v>
      </c>
      <c r="K42" s="19">
        <f t="shared" si="3"/>
        <v>1.0271428571428571</v>
      </c>
    </row>
    <row r="43" spans="1:11" ht="15.75" thickBot="1" x14ac:dyDescent="0.3">
      <c r="A43" s="6" t="s">
        <v>7</v>
      </c>
      <c r="B43" s="6" t="s">
        <v>8</v>
      </c>
      <c r="C43" s="16">
        <v>560000</v>
      </c>
      <c r="D43" s="29">
        <v>0</v>
      </c>
      <c r="E43" s="21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2">
        <f>AVERAGE(D43:J43)</f>
        <v>0</v>
      </c>
    </row>
    <row r="44" spans="1:11" ht="15.75" thickBot="1" x14ac:dyDescent="0.3"/>
    <row r="45" spans="1:11" ht="20.25" thickTop="1" thickBot="1" x14ac:dyDescent="0.35">
      <c r="A45" s="57" t="s">
        <v>13</v>
      </c>
      <c r="B45" s="58"/>
      <c r="C45" s="58"/>
      <c r="D45" s="58"/>
      <c r="E45" s="58"/>
      <c r="F45" s="58"/>
      <c r="G45" s="58"/>
      <c r="H45" s="58"/>
      <c r="I45" s="58"/>
      <c r="J45" s="60"/>
      <c r="K45" s="59"/>
    </row>
    <row r="46" spans="1:11" ht="15.75" thickTop="1" x14ac:dyDescent="0.25">
      <c r="A46" s="40" t="s">
        <v>31</v>
      </c>
      <c r="B46" s="40" t="s">
        <v>32</v>
      </c>
      <c r="C46" s="41" t="s">
        <v>33</v>
      </c>
      <c r="D46" s="49">
        <v>45383</v>
      </c>
      <c r="E46" s="50">
        <v>45413</v>
      </c>
      <c r="F46" s="51">
        <v>45474</v>
      </c>
      <c r="G46" s="51">
        <v>45566</v>
      </c>
      <c r="H46" s="51">
        <v>45689</v>
      </c>
      <c r="I46" s="51">
        <v>45802</v>
      </c>
      <c r="J46" s="51">
        <v>45876</v>
      </c>
      <c r="K46" s="52" t="s">
        <v>34</v>
      </c>
    </row>
    <row r="47" spans="1:11" ht="15.75" thickBot="1" x14ac:dyDescent="0.3">
      <c r="A47" s="35" t="s">
        <v>27</v>
      </c>
      <c r="B47" s="35" t="s">
        <v>28</v>
      </c>
      <c r="C47" s="36" t="s">
        <v>29</v>
      </c>
      <c r="D47" s="37" t="s">
        <v>30</v>
      </c>
      <c r="E47" s="35" t="s">
        <v>30</v>
      </c>
      <c r="F47" s="35" t="s">
        <v>30</v>
      </c>
      <c r="G47" s="35" t="s">
        <v>30</v>
      </c>
      <c r="H47" s="35" t="s">
        <v>30</v>
      </c>
      <c r="I47" s="35" t="s">
        <v>30</v>
      </c>
      <c r="J47" s="35" t="s">
        <v>30</v>
      </c>
      <c r="K47" s="38" t="s">
        <v>30</v>
      </c>
    </row>
    <row r="48" spans="1:11" x14ac:dyDescent="0.25">
      <c r="A48" s="4" t="s">
        <v>1</v>
      </c>
      <c r="B48" s="4">
        <v>10</v>
      </c>
      <c r="C48" s="14">
        <v>4</v>
      </c>
      <c r="D48" s="46">
        <v>3.88</v>
      </c>
      <c r="E48" s="47">
        <v>3.73</v>
      </c>
      <c r="F48" s="48">
        <v>3.01</v>
      </c>
      <c r="G48" s="48">
        <v>3.43</v>
      </c>
      <c r="H48" s="42">
        <v>3.21</v>
      </c>
      <c r="I48" s="43">
        <v>3.44</v>
      </c>
      <c r="J48" s="61">
        <v>3.7</v>
      </c>
      <c r="K48" s="19">
        <f>AVERAGE(D48:J48)</f>
        <v>3.4857142857142853</v>
      </c>
    </row>
    <row r="49" spans="1:11" x14ac:dyDescent="0.25">
      <c r="A49" s="5" t="s">
        <v>2</v>
      </c>
      <c r="B49" s="5">
        <v>15</v>
      </c>
      <c r="C49" s="15">
        <v>4</v>
      </c>
      <c r="D49" s="30">
        <v>7.53</v>
      </c>
      <c r="E49" s="10">
        <v>7.5</v>
      </c>
      <c r="F49" s="23">
        <v>6.97</v>
      </c>
      <c r="G49" s="23">
        <v>7.2</v>
      </c>
      <c r="H49" s="23">
        <v>6.53</v>
      </c>
      <c r="I49" s="23">
        <v>7.14</v>
      </c>
      <c r="J49" s="23">
        <v>7.47</v>
      </c>
      <c r="K49" s="18">
        <f t="shared" ref="K49:K53" si="4">AVERAGE(D49:J49)</f>
        <v>7.1914285714285713</v>
      </c>
    </row>
    <row r="50" spans="1:11" x14ac:dyDescent="0.25">
      <c r="A50" s="5" t="s">
        <v>3</v>
      </c>
      <c r="B50" s="5">
        <v>65</v>
      </c>
      <c r="C50" s="15">
        <v>10</v>
      </c>
      <c r="D50" s="17">
        <v>0</v>
      </c>
      <c r="E50" s="13">
        <v>0</v>
      </c>
      <c r="F50" s="24">
        <v>2.92</v>
      </c>
      <c r="G50" s="24">
        <v>0</v>
      </c>
      <c r="H50" s="24">
        <v>0</v>
      </c>
      <c r="I50" s="24">
        <v>0</v>
      </c>
      <c r="J50" s="24">
        <v>0</v>
      </c>
      <c r="K50" s="19">
        <f t="shared" si="4"/>
        <v>0.41714285714285715</v>
      </c>
    </row>
    <row r="51" spans="1:11" x14ac:dyDescent="0.25">
      <c r="A51" s="5" t="s">
        <v>4</v>
      </c>
      <c r="B51" s="5">
        <v>9</v>
      </c>
      <c r="C51" s="15">
        <v>10</v>
      </c>
      <c r="D51" s="17">
        <v>0</v>
      </c>
      <c r="E51" s="13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19">
        <f t="shared" si="4"/>
        <v>0</v>
      </c>
    </row>
    <row r="52" spans="1:11" x14ac:dyDescent="0.25">
      <c r="A52" s="5" t="s">
        <v>5</v>
      </c>
      <c r="B52" s="5" t="s">
        <v>8</v>
      </c>
      <c r="C52" s="15">
        <v>10</v>
      </c>
      <c r="D52" s="17">
        <v>0</v>
      </c>
      <c r="E52" s="13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19">
        <f t="shared" si="4"/>
        <v>0</v>
      </c>
    </row>
    <row r="53" spans="1:11" x14ac:dyDescent="0.25">
      <c r="A53" s="5" t="s">
        <v>6</v>
      </c>
      <c r="B53" s="5">
        <v>345</v>
      </c>
      <c r="C53" s="15" t="s">
        <v>9</v>
      </c>
      <c r="D53" s="17">
        <v>2.83</v>
      </c>
      <c r="E53" s="13">
        <v>2.71</v>
      </c>
      <c r="F53" s="24">
        <v>2.96</v>
      </c>
      <c r="G53" s="24">
        <v>3.39</v>
      </c>
      <c r="H53" s="24">
        <v>2.62</v>
      </c>
      <c r="I53" s="24">
        <v>2.82</v>
      </c>
      <c r="J53" s="24">
        <v>2.92</v>
      </c>
      <c r="K53" s="19">
        <f t="shared" si="4"/>
        <v>2.8928571428571428</v>
      </c>
    </row>
    <row r="54" spans="1:11" ht="15.75" thickBot="1" x14ac:dyDescent="0.3">
      <c r="A54" s="6" t="s">
        <v>7</v>
      </c>
      <c r="B54" s="6" t="s">
        <v>8</v>
      </c>
      <c r="C54" s="16">
        <v>560000</v>
      </c>
      <c r="D54" s="29">
        <v>2.42</v>
      </c>
      <c r="E54" s="21">
        <v>2.2000000000000002</v>
      </c>
      <c r="F54" s="25">
        <v>0</v>
      </c>
      <c r="G54" s="25">
        <v>3.92</v>
      </c>
      <c r="H54" s="25">
        <v>2.12</v>
      </c>
      <c r="I54" s="25">
        <v>2.17</v>
      </c>
      <c r="J54" s="25">
        <v>2.4900000000000002</v>
      </c>
      <c r="K54" s="22">
        <f>AVERAGE(D54:J54)</f>
        <v>2.1885714285714286</v>
      </c>
    </row>
    <row r="55" spans="1:11" ht="15.75" thickBot="1" x14ac:dyDescent="0.3"/>
    <row r="56" spans="1:11" ht="20.25" thickTop="1" thickBot="1" x14ac:dyDescent="0.35">
      <c r="A56" s="57" t="s">
        <v>14</v>
      </c>
      <c r="B56" s="58"/>
      <c r="C56" s="58"/>
      <c r="D56" s="58"/>
      <c r="E56" s="58"/>
      <c r="F56" s="58"/>
      <c r="G56" s="58"/>
      <c r="H56" s="58"/>
      <c r="I56" s="58"/>
      <c r="J56" s="60"/>
      <c r="K56" s="59"/>
    </row>
    <row r="57" spans="1:11" ht="15.75" thickTop="1" x14ac:dyDescent="0.25">
      <c r="A57" s="40" t="s">
        <v>31</v>
      </c>
      <c r="B57" s="40" t="s">
        <v>32</v>
      </c>
      <c r="C57" s="41" t="s">
        <v>33</v>
      </c>
      <c r="D57" s="49">
        <v>45383</v>
      </c>
      <c r="E57" s="50">
        <v>45413</v>
      </c>
      <c r="F57" s="51">
        <v>45474</v>
      </c>
      <c r="G57" s="51">
        <v>45566</v>
      </c>
      <c r="H57" s="51">
        <v>45689</v>
      </c>
      <c r="I57" s="51">
        <v>45802</v>
      </c>
      <c r="J57" s="51">
        <v>45876</v>
      </c>
      <c r="K57" s="52" t="s">
        <v>34</v>
      </c>
    </row>
    <row r="58" spans="1:11" ht="15.75" thickBot="1" x14ac:dyDescent="0.3">
      <c r="A58" s="35" t="s">
        <v>27</v>
      </c>
      <c r="B58" s="35" t="s">
        <v>28</v>
      </c>
      <c r="C58" s="36" t="s">
        <v>29</v>
      </c>
      <c r="D58" s="37" t="s">
        <v>30</v>
      </c>
      <c r="E58" s="35" t="s">
        <v>30</v>
      </c>
      <c r="F58" s="35" t="s">
        <v>30</v>
      </c>
      <c r="G58" s="35" t="s">
        <v>30</v>
      </c>
      <c r="H58" s="35" t="s">
        <v>30</v>
      </c>
      <c r="I58" s="35" t="s">
        <v>30</v>
      </c>
      <c r="J58" s="35" t="s">
        <v>30</v>
      </c>
      <c r="K58" s="38" t="s">
        <v>30</v>
      </c>
    </row>
    <row r="59" spans="1:11" x14ac:dyDescent="0.25">
      <c r="A59" s="4" t="s">
        <v>1</v>
      </c>
      <c r="B59" s="4">
        <v>10</v>
      </c>
      <c r="C59" s="14">
        <v>4</v>
      </c>
      <c r="D59" s="46">
        <v>3.88</v>
      </c>
      <c r="E59" s="47">
        <v>3.73</v>
      </c>
      <c r="F59" s="48">
        <v>3.01</v>
      </c>
      <c r="G59" s="48">
        <v>3.76</v>
      </c>
      <c r="H59" s="42">
        <v>3.13</v>
      </c>
      <c r="I59" s="43">
        <v>3.25</v>
      </c>
      <c r="J59" s="61">
        <v>3.13</v>
      </c>
      <c r="K59" s="19">
        <f>AVERAGE(D59:J59)</f>
        <v>3.4128571428571424</v>
      </c>
    </row>
    <row r="60" spans="1:11" x14ac:dyDescent="0.25">
      <c r="A60" s="5" t="s">
        <v>2</v>
      </c>
      <c r="B60" s="5">
        <v>15</v>
      </c>
      <c r="C60" s="15">
        <v>4</v>
      </c>
      <c r="D60" s="30">
        <v>7.53</v>
      </c>
      <c r="E60" s="10">
        <v>7.5</v>
      </c>
      <c r="F60" s="23">
        <v>6.97</v>
      </c>
      <c r="G60" s="23">
        <v>7.06</v>
      </c>
      <c r="H60" s="23">
        <v>6.53</v>
      </c>
      <c r="I60" s="39">
        <v>6.71</v>
      </c>
      <c r="J60" s="39">
        <v>6.72</v>
      </c>
      <c r="K60" s="34">
        <f>AVERAGE(D60:J60)</f>
        <v>7.0028571428571427</v>
      </c>
    </row>
    <row r="61" spans="1:11" x14ac:dyDescent="0.25">
      <c r="A61" s="5" t="s">
        <v>3</v>
      </c>
      <c r="B61" s="5">
        <v>65</v>
      </c>
      <c r="C61" s="15">
        <v>10</v>
      </c>
      <c r="D61" s="17">
        <v>0</v>
      </c>
      <c r="E61" s="13">
        <v>0</v>
      </c>
      <c r="F61" s="24">
        <v>2.92</v>
      </c>
      <c r="G61" s="24">
        <v>0</v>
      </c>
      <c r="H61" s="24">
        <v>0</v>
      </c>
      <c r="I61" s="26">
        <v>0</v>
      </c>
      <c r="J61" s="26">
        <v>0</v>
      </c>
      <c r="K61" s="20">
        <f>AVERAGE(D61:J61)</f>
        <v>0.41714285714285715</v>
      </c>
    </row>
    <row r="62" spans="1:11" x14ac:dyDescent="0.25">
      <c r="A62" s="5" t="s">
        <v>4</v>
      </c>
      <c r="B62" s="5">
        <v>9</v>
      </c>
      <c r="C62" s="15">
        <v>10</v>
      </c>
      <c r="D62" s="17">
        <v>0</v>
      </c>
      <c r="E62" s="13">
        <v>0</v>
      </c>
      <c r="F62" s="24">
        <v>0</v>
      </c>
      <c r="G62" s="24">
        <v>0</v>
      </c>
      <c r="H62" s="24">
        <v>0</v>
      </c>
      <c r="I62" s="26">
        <v>0</v>
      </c>
      <c r="J62" s="26">
        <v>0</v>
      </c>
      <c r="K62" s="20">
        <f>AVERAGE(D62:J62)</f>
        <v>0</v>
      </c>
    </row>
    <row r="63" spans="1:11" x14ac:dyDescent="0.25">
      <c r="A63" s="5" t="s">
        <v>5</v>
      </c>
      <c r="B63" s="5" t="s">
        <v>8</v>
      </c>
      <c r="C63" s="15">
        <v>10</v>
      </c>
      <c r="D63" s="17">
        <v>0</v>
      </c>
      <c r="E63" s="13">
        <v>0</v>
      </c>
      <c r="F63" s="24">
        <v>0</v>
      </c>
      <c r="G63" s="24">
        <v>0</v>
      </c>
      <c r="H63" s="24">
        <v>0</v>
      </c>
      <c r="I63" s="26">
        <v>0</v>
      </c>
      <c r="J63" s="26">
        <v>0</v>
      </c>
      <c r="K63" s="20">
        <f>AVERAGE(D63:J63)</f>
        <v>0</v>
      </c>
    </row>
    <row r="64" spans="1:11" x14ac:dyDescent="0.25">
      <c r="A64" s="5" t="s">
        <v>6</v>
      </c>
      <c r="B64" s="5">
        <v>345</v>
      </c>
      <c r="C64" s="15" t="s">
        <v>9</v>
      </c>
      <c r="D64" s="17">
        <v>2.83</v>
      </c>
      <c r="E64" s="13">
        <v>2.71</v>
      </c>
      <c r="F64" s="24">
        <v>2.96</v>
      </c>
      <c r="G64" s="24">
        <v>3.92</v>
      </c>
      <c r="H64" s="24">
        <v>2.8</v>
      </c>
      <c r="I64" s="26">
        <v>2.92</v>
      </c>
      <c r="J64" s="26">
        <v>2.99</v>
      </c>
      <c r="K64" s="20">
        <f>AVERAGE(D64:J64)</f>
        <v>3.0185714285714291</v>
      </c>
    </row>
    <row r="65" spans="1:11" ht="15.75" thickBot="1" x14ac:dyDescent="0.3">
      <c r="A65" s="6" t="s">
        <v>7</v>
      </c>
      <c r="B65" s="6" t="s">
        <v>8</v>
      </c>
      <c r="C65" s="16">
        <v>560000</v>
      </c>
      <c r="D65" s="29">
        <v>2.42</v>
      </c>
      <c r="E65" s="21">
        <v>2.2000000000000002</v>
      </c>
      <c r="F65" s="25">
        <v>0</v>
      </c>
      <c r="G65" s="25">
        <v>2.4</v>
      </c>
      <c r="H65" s="25">
        <v>0</v>
      </c>
      <c r="I65" s="25">
        <v>2.08</v>
      </c>
      <c r="J65" s="25">
        <v>2.1</v>
      </c>
      <c r="K65" s="22">
        <f>AVERAGE(D65:J65)</f>
        <v>1.5999999999999999</v>
      </c>
    </row>
    <row r="68" spans="1:11" ht="15.75" thickBot="1" x14ac:dyDescent="0.3">
      <c r="A68" s="54" t="s">
        <v>24</v>
      </c>
      <c r="B68" s="54"/>
      <c r="C68" s="54"/>
      <c r="E68" s="33" t="s">
        <v>35</v>
      </c>
      <c r="F68" s="33"/>
    </row>
    <row r="69" spans="1:11" x14ac:dyDescent="0.25">
      <c r="A69" s="56" t="s">
        <v>15</v>
      </c>
      <c r="B69" s="56"/>
      <c r="C69" s="56"/>
      <c r="D69" s="2"/>
      <c r="K69" s="2"/>
    </row>
    <row r="70" spans="1:11" x14ac:dyDescent="0.25">
      <c r="A70" s="53" t="s">
        <v>16</v>
      </c>
      <c r="B70" s="53"/>
      <c r="C70" s="53"/>
      <c r="D70" s="1"/>
    </row>
    <row r="71" spans="1:11" x14ac:dyDescent="0.25">
      <c r="A71" s="53" t="s">
        <v>17</v>
      </c>
      <c r="B71" s="53"/>
      <c r="C71" s="53"/>
      <c r="D71" s="31"/>
      <c r="E71" s="12" t="s">
        <v>18</v>
      </c>
      <c r="F71" s="11"/>
      <c r="G71" s="11"/>
    </row>
    <row r="72" spans="1:11" x14ac:dyDescent="0.25">
      <c r="A72" s="55" t="s">
        <v>22</v>
      </c>
      <c r="B72" s="55"/>
      <c r="C72" s="55"/>
      <c r="D72" s="32"/>
      <c r="E72" t="s">
        <v>19</v>
      </c>
    </row>
    <row r="73" spans="1:11" x14ac:dyDescent="0.25">
      <c r="A73" s="53" t="s">
        <v>23</v>
      </c>
      <c r="B73" s="53"/>
      <c r="C73" s="53"/>
      <c r="D73" s="1"/>
      <c r="E73" t="s">
        <v>20</v>
      </c>
    </row>
    <row r="74" spans="1:11" x14ac:dyDescent="0.25">
      <c r="A74" s="53" t="s">
        <v>25</v>
      </c>
      <c r="B74" s="53"/>
      <c r="C74" s="53"/>
      <c r="D74" s="1"/>
      <c r="E74" t="s">
        <v>21</v>
      </c>
    </row>
    <row r="75" spans="1:11" x14ac:dyDescent="0.25">
      <c r="A75" s="53" t="s">
        <v>26</v>
      </c>
      <c r="B75" s="53"/>
      <c r="C75" s="53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3"/>
      <c r="D76" s="1"/>
      <c r="E76" s="1"/>
      <c r="F76" s="1"/>
      <c r="G76" s="1"/>
      <c r="H76" s="1"/>
      <c r="I76" s="1"/>
      <c r="J76" s="1"/>
      <c r="K76" s="1"/>
    </row>
  </sheetData>
  <mergeCells count="14">
    <mergeCell ref="A1:K1"/>
    <mergeCell ref="A12:K12"/>
    <mergeCell ref="A34:K34"/>
    <mergeCell ref="A45:K45"/>
    <mergeCell ref="A56:K56"/>
    <mergeCell ref="A23:K23"/>
    <mergeCell ref="A75:C75"/>
    <mergeCell ref="A68:C68"/>
    <mergeCell ref="A74:C74"/>
    <mergeCell ref="A73:C73"/>
    <mergeCell ref="A72:C72"/>
    <mergeCell ref="A69:C69"/>
    <mergeCell ref="A71:C71"/>
    <mergeCell ref="A70:C70"/>
  </mergeCells>
  <printOptions horizontalCentered="1"/>
  <pageMargins left="0.25" right="0.25" top="0.75" bottom="0.75" header="0.3" footer="0.3"/>
  <pageSetup paperSize="3" scale="94" orientation="portrait" r:id="rId1"/>
  <ignoredErrors>
    <ignoredError sqref="K4:K8 K10 K26:K32 K37:K43 K15:K21 K48:K54 K59:K65" formulaRange="1"/>
    <ignoredError sqref="K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61f40-82a9-404b-9da1-b37ac870b2dd" xsi:nil="true"/>
    <lcf76f155ced4ddcb4097134ff3c332f xmlns="cebf0420-029b-4f5f-bd7c-650fc23a7e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4542D3F0F14E40BCEAC936315415B5" ma:contentTypeVersion="16" ma:contentTypeDescription="Create a new document." ma:contentTypeScope="" ma:versionID="9c79744e81283cd52847fe09c30038fc">
  <xsd:schema xmlns:xsd="http://www.w3.org/2001/XMLSchema" xmlns:xs="http://www.w3.org/2001/XMLSchema" xmlns:p="http://schemas.microsoft.com/office/2006/metadata/properties" xmlns:ns2="cebf0420-029b-4f5f-bd7c-650fc23a7eec" xmlns:ns3="f3561f40-82a9-404b-9da1-b37ac870b2dd" targetNamespace="http://schemas.microsoft.com/office/2006/metadata/properties" ma:root="true" ma:fieldsID="659fe82d599ff6b8fdbb90e0199e89a7" ns2:_="" ns3:_="">
    <xsd:import namespace="cebf0420-029b-4f5f-bd7c-650fc23a7eec"/>
    <xsd:import namespace="f3561f40-82a9-404b-9da1-b37ac870b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f0420-029b-4f5f-bd7c-650fc23a7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8b6c20-cd55-4db9-ad16-223da8cd1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1f40-82a9-404b-9da1-b37ac870b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2d9e43b-6110-454d-bdd4-bb45a1a2f2e6}" ma:internalName="TaxCatchAll" ma:showField="CatchAllData" ma:web="f3561f40-82a9-404b-9da1-b37ac870b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4320E-FD27-4C50-9B57-C4216F8C5DFD}">
  <ds:schemaRefs>
    <ds:schemaRef ds:uri="http://schemas.microsoft.com/office/2006/metadata/properties"/>
    <ds:schemaRef ds:uri="http://schemas.microsoft.com/office/infopath/2007/PartnerControls"/>
    <ds:schemaRef ds:uri="f3561f40-82a9-404b-9da1-b37ac870b2dd"/>
    <ds:schemaRef ds:uri="cebf0420-029b-4f5f-bd7c-650fc23a7eec"/>
  </ds:schemaRefs>
</ds:datastoreItem>
</file>

<file path=customXml/itemProps2.xml><?xml version="1.0" encoding="utf-8"?>
<ds:datastoreItem xmlns:ds="http://schemas.openxmlformats.org/officeDocument/2006/customXml" ds:itemID="{DB087E90-F14B-41E3-900B-5E13AE789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1BD33-CABF-4982-896D-014A76952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f0420-029b-4f5f-bd7c-650fc23a7eec"/>
    <ds:schemaRef ds:uri="f3561f40-82a9-404b-9da1-b37ac870b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Baker</dc:creator>
  <cp:lastModifiedBy>Ryan Baker</cp:lastModifiedBy>
  <cp:lastPrinted>2025-01-29T15:31:01Z</cp:lastPrinted>
  <dcterms:created xsi:type="dcterms:W3CDTF">2024-05-31T14:04:32Z</dcterms:created>
  <dcterms:modified xsi:type="dcterms:W3CDTF">2025-08-23T20:06:00Z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0x010100014542D3F0F14E40BCEAC936315415B5</vt:lpwstr>
  </property>
  <property fmtid="{D5CDD505-2E9C-101B-9397-08002B2CF9AE}" pid="3" name="MediaServiceImageTags">
    <vt:lpwstr/>
  </property>
  <property fmtid="{D5CDD505-2E9C-101B-9397-08002B2CF9AE}" pid="4" name="Order">
    <vt:r8>74858700</vt:r8>
  </property>
  <property fmtid="{D5CDD505-2E9C-101B-9397-08002B2CF9AE}" pid="5" name="WorkflowVersion">
    <vt:i4>1</vt:i4>
  </property>
  <property fmtid="{D5CDD505-2E9C-101B-9397-08002B2CF9AE}" pid="6" name="GUID">
    <vt:lpwstr>b95cc4f7-5716-4666-b3b0-d3880d7838ea</vt:lpwstr>
  </property>
</Properties>
</file>